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drawings/drawing39.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drawings/drawing38.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drawings/drawing36.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drawings/drawing37.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9510" yWindow="-165" windowWidth="9615" windowHeight="9405" tabRatio="961"/>
  </bookViews>
  <sheets>
    <sheet name="Q" sheetId="1" r:id="rId1"/>
    <sheet name="Q ALPH" sheetId="2" r:id="rId2"/>
    <sheet name="Q1GENE" sheetId="3" r:id="rId3"/>
    <sheet name="Q1ORGA" sheetId="63" r:id="rId4"/>
    <sheet name="Q1FISC" sheetId="4" r:id="rId5"/>
    <sheet name="Q1SOC" sheetId="5" r:id="rId6"/>
    <sheet name="Q1RAPP" sheetId="49" r:id="rId7"/>
    <sheet name="Q1ECO" sheetId="6" r:id="rId8"/>
    <sheet name="Q1GEST" sheetId="46" r:id="rId9"/>
    <sheet name="Q2BA" sheetId="7" r:id="rId10"/>
    <sheet name="Q2INT" sheetId="8" r:id="rId11"/>
    <sheet name="Q2HON" sheetId="9" r:id="rId12"/>
    <sheet name="Q2ADRES" sheetId="45" r:id="rId13"/>
    <sheet name="Q3MIS" sheetId="10" r:id="rId14"/>
    <sheet name="Q3 ACCEPT" sheetId="68" r:id="rId15"/>
    <sheet name="R1ANA" sheetId="43" r:id="rId16"/>
    <sheet name="R4CPT" sheetId="11" r:id="rId17"/>
    <sheet name="R5ORC" sheetId="12" r:id="rId18"/>
    <sheet name="R6INF" sheetId="13" r:id="rId19"/>
    <sheet name="R6ORINF" sheetId="64" r:id="rId20"/>
    <sheet name="R6LOG" sheetId="65" r:id="rId21"/>
    <sheet name="R8MET" sheetId="14" r:id="rId22"/>
    <sheet name="S2JURI" sheetId="56" r:id="rId23"/>
    <sheet name="S3BAU" sheetId="15" r:id="rId24"/>
    <sheet name="S4EMP" sheetId="16" r:id="rId25"/>
    <sheet name="S5ASS" sheetId="17" r:id="rId26"/>
    <sheet name="S6LEA" sheetId="18" r:id="rId27"/>
    <sheet name="S7DEP" sheetId="19" r:id="rId28"/>
    <sheet name="S9FON" sheetId="20" r:id="rId29"/>
    <sheet name="S9ENG" sheetId="21" r:id="rId30"/>
    <sheet name="S10PA" sheetId="22" r:id="rId31"/>
    <sheet name="S11BDL" sheetId="51" r:id="rId32"/>
    <sheet name="S12HAVT" sheetId="50" r:id="rId33"/>
    <sheet name="S20ST" sheetId="23" r:id="rId34"/>
    <sheet name="S21DI" sheetId="24" r:id="rId35"/>
    <sheet name="S21CC" sheetId="25" r:id="rId36"/>
    <sheet name="S22ACT" sheetId="26" r:id="rId37"/>
    <sheet name="S23K" sheetId="27" r:id="rId38"/>
    <sheet name="S24CA" sheetId="28" r:id="rId39"/>
    <sheet name="S25AG" sheetId="29" r:id="rId40"/>
    <sheet name="S26CON" sheetId="30" r:id="rId41"/>
    <sheet name="T1" sheetId="58" r:id="rId42"/>
    <sheet name="T2" sheetId="31" r:id="rId43"/>
    <sheet name="T3" sheetId="32" r:id="rId44"/>
    <sheet name="T5" sheetId="57" r:id="rId45"/>
    <sheet name="U01" sheetId="33" r:id="rId46"/>
    <sheet name="U02" sheetId="59" r:id="rId47"/>
    <sheet name="U03" sheetId="34" r:id="rId48"/>
    <sheet name="U04" sheetId="35" r:id="rId49"/>
    <sheet name="U05" sheetId="36" r:id="rId50"/>
    <sheet name="U06" sheetId="60" r:id="rId51"/>
    <sheet name="U12" sheetId="37" r:id="rId52"/>
    <sheet name="U13" sheetId="38" r:id="rId53"/>
    <sheet name="U21" sheetId="39" r:id="rId54"/>
    <sheet name="CI" sheetId="66" r:id="rId55"/>
    <sheet name="CIQ" sheetId="40" r:id="rId56"/>
    <sheet name="CIT" sheetId="41" r:id="rId57"/>
    <sheet name="CIR" sheetId="67" r:id="rId58"/>
  </sheets>
  <externalReferences>
    <externalReference r:id="rId59"/>
    <externalReference r:id="rId60"/>
    <externalReference r:id="rId61"/>
    <externalReference r:id="rId62"/>
    <externalReference r:id="rId63"/>
  </externalReferences>
  <definedNames>
    <definedName name="_A10" localSheetId="14">#REF!</definedName>
    <definedName name="_A10">#REF!</definedName>
    <definedName name="_A11" localSheetId="14">#REF!</definedName>
    <definedName name="_A11">#REF!</definedName>
    <definedName name="_A12" localSheetId="14">#REF!</definedName>
    <definedName name="_A12">#REF!</definedName>
    <definedName name="_A16" localSheetId="14">#REF!</definedName>
    <definedName name="_A16">#REF!</definedName>
    <definedName name="_A45" localSheetId="14">#REF!</definedName>
    <definedName name="_A45">#REF!</definedName>
    <definedName name="_A49" localSheetId="14">#REF!</definedName>
    <definedName name="_A49">#REF!</definedName>
    <definedName name="_A66" localSheetId="14">#REF!</definedName>
    <definedName name="_A66">#REF!</definedName>
    <definedName name="_A68" localSheetId="14">#REF!</definedName>
    <definedName name="_A68">#REF!</definedName>
    <definedName name="_B15" localSheetId="14">#REF!</definedName>
    <definedName name="_B15">#REF!</definedName>
    <definedName name="_B68" localSheetId="14">#REF!</definedName>
    <definedName name="_B68">#REF!</definedName>
    <definedName name="_B78" localSheetId="14">#REF!</definedName>
    <definedName name="_B78">#REF!</definedName>
    <definedName name="_D17" localSheetId="14">#REF!</definedName>
    <definedName name="_D17">#REF!</definedName>
    <definedName name="_D18" localSheetId="14">#REF!</definedName>
    <definedName name="_D18">#REF!</definedName>
    <definedName name="_D26" localSheetId="14">#REF!</definedName>
    <definedName name="_D26">#REF!</definedName>
    <definedName name="_D29" localSheetId="14">#REF!</definedName>
    <definedName name="_D29">#REF!</definedName>
    <definedName name="_D45" localSheetId="14">#REF!</definedName>
    <definedName name="_D45">#REF!</definedName>
    <definedName name="_D49" localSheetId="14">#REF!</definedName>
    <definedName name="_D49">#REF!</definedName>
    <definedName name="_D65" localSheetId="14">#REF!</definedName>
    <definedName name="_D65">#REF!</definedName>
    <definedName name="_D66" localSheetId="14">#REF!</definedName>
    <definedName name="_D66">#REF!</definedName>
    <definedName name="_D67" localSheetId="14">#REF!</definedName>
    <definedName name="_D67">#REF!</definedName>
    <definedName name="_D68" localSheetId="14">#REF!</definedName>
    <definedName name="_D68">#REF!</definedName>
    <definedName name="_D75" localSheetId="14">#REF!</definedName>
    <definedName name="_D75">#REF!</definedName>
    <definedName name="_D76" localSheetId="14">#REF!</definedName>
    <definedName name="_D76">#REF!</definedName>
    <definedName name="_D78" localSheetId="14">#REF!</definedName>
    <definedName name="_D78">#REF!</definedName>
    <definedName name="_E14" localSheetId="14">#REF!</definedName>
    <definedName name="_E14">#REF!</definedName>
    <definedName name="_E31" localSheetId="14">#REF!</definedName>
    <definedName name="_E31">#REF!</definedName>
    <definedName name="_E32" localSheetId="14">#REF!</definedName>
    <definedName name="_E32">#REF!</definedName>
    <definedName name="_E33" localSheetId="14">#REF!</definedName>
    <definedName name="_E33">#REF!</definedName>
    <definedName name="_E34" localSheetId="14">#REF!</definedName>
    <definedName name="_E34">#REF!</definedName>
    <definedName name="_E35" localSheetId="14">#REF!</definedName>
    <definedName name="_E35">#REF!</definedName>
    <definedName name="_E37" localSheetId="14">#REF!</definedName>
    <definedName name="_E37">#REF!</definedName>
    <definedName name="_E39" localSheetId="14">#REF!</definedName>
    <definedName name="_E39">#REF!</definedName>
    <definedName name="_E44567" localSheetId="54">CI!$C$1:$C$885</definedName>
    <definedName name="_E44567" localSheetId="55">CIQ!$C$1:$C$1339</definedName>
    <definedName name="_E44567" localSheetId="19">'R6ORINF'!$C$1:$C$1335</definedName>
    <definedName name="_E60631" localSheetId="54">CI!#REF!</definedName>
    <definedName name="_E60631" localSheetId="55">CIQ!#REF!</definedName>
    <definedName name="_E60631" localSheetId="19">'R6ORINF'!#REF!</definedName>
    <definedName name="_E63511" localSheetId="54">CI!$C$1:$C$885</definedName>
    <definedName name="_E63511" localSheetId="55">CIQ!$C$1:$C$1339</definedName>
    <definedName name="_E63511" localSheetId="19">'R6ORINF'!$C$1:$C$1335</definedName>
    <definedName name="_E63512" localSheetId="54">CI!$C$1:$C$885</definedName>
    <definedName name="_E63512" localSheetId="55">CIQ!$C$1:$C$1339</definedName>
    <definedName name="_E63512" localSheetId="19">'R6ORINF'!$C$1:$C$1335</definedName>
    <definedName name="_E63514" localSheetId="54">CI!$C$1:$C$885</definedName>
    <definedName name="_E63514" localSheetId="55">CIQ!$C$1:$C$1339</definedName>
    <definedName name="_E63514" localSheetId="19">'R6ORINF'!$C$1:$C$1335</definedName>
    <definedName name="_E66116" localSheetId="54">CI!$C$1:$C$885</definedName>
    <definedName name="_E66116" localSheetId="55">CIQ!$C$1:$C$1339</definedName>
    <definedName name="_E66116" localSheetId="19">'R6ORINF'!$C$1:$C$1335</definedName>
    <definedName name="_E68" localSheetId="14">#REF!</definedName>
    <definedName name="_E68">#REF!</definedName>
    <definedName name="_E78" localSheetId="14">#REF!</definedName>
    <definedName name="_E78">#REF!</definedName>
    <definedName name="_F40" localSheetId="14">#REF!</definedName>
    <definedName name="_F40">#REF!</definedName>
    <definedName name="_F60" localSheetId="14">#REF!</definedName>
    <definedName name="_F60">#REF!</definedName>
    <definedName name="_F601" localSheetId="14">#REF!</definedName>
    <definedName name="_F601">#REF!</definedName>
    <definedName name="_F602" localSheetId="14">#REF!</definedName>
    <definedName name="_F602">#REF!</definedName>
    <definedName name="_F603" localSheetId="14">#REF!</definedName>
    <definedName name="_F603">#REF!</definedName>
    <definedName name="_F604" localSheetId="14">#REF!</definedName>
    <definedName name="_F604">#REF!</definedName>
    <definedName name="_F605" localSheetId="14">#REF!</definedName>
    <definedName name="_F605">#REF!</definedName>
    <definedName name="_F606" localSheetId="14">#REF!</definedName>
    <definedName name="_F606">#REF!</definedName>
    <definedName name="_F607" localSheetId="14">#REF!</definedName>
    <definedName name="_F607">#REF!</definedName>
    <definedName name="_F608" localSheetId="14">#REF!</definedName>
    <definedName name="_F608">#REF!</definedName>
    <definedName name="_F609" localSheetId="14">#REF!</definedName>
    <definedName name="_F609">#REF!</definedName>
    <definedName name="_F61" localSheetId="14">#REF!</definedName>
    <definedName name="_F61">#REF!</definedName>
    <definedName name="_F62" localSheetId="14">#REF!</definedName>
    <definedName name="_F62">#REF!</definedName>
    <definedName name="_F76" localSheetId="14">#REF!</definedName>
    <definedName name="_F76">#REF!</definedName>
    <definedName name="_G41" localSheetId="14">#REF!</definedName>
    <definedName name="_G41">#REF!</definedName>
    <definedName name="_G49" localSheetId="14">#REF!</definedName>
    <definedName name="_G49">#REF!</definedName>
    <definedName name="_G66" localSheetId="14">#REF!</definedName>
    <definedName name="_G66">#REF!</definedName>
    <definedName name="_G68" localSheetId="14">#REF!</definedName>
    <definedName name="_G68">#REF!</definedName>
    <definedName name="_G70" localSheetId="14">#REF!</definedName>
    <definedName name="_G70">#REF!</definedName>
    <definedName name="_G71" localSheetId="14">#REF!</definedName>
    <definedName name="_G71">#REF!</definedName>
    <definedName name="_G78" localSheetId="14">#REF!</definedName>
    <definedName name="_G78">#REF!</definedName>
    <definedName name="_H16" localSheetId="14">#REF!</definedName>
    <definedName name="_H16">#REF!</definedName>
    <definedName name="_H27" localSheetId="14">#REF!</definedName>
    <definedName name="_H27">#REF!</definedName>
    <definedName name="_H29" localSheetId="14">#REF!</definedName>
    <definedName name="_H29">#REF!</definedName>
    <definedName name="_H42" localSheetId="14">#REF!</definedName>
    <definedName name="_H42">#REF!</definedName>
    <definedName name="_H43" localSheetId="14">#REF!</definedName>
    <definedName name="_H43">#REF!</definedName>
    <definedName name="_H64" localSheetId="14">#REF!</definedName>
    <definedName name="_H64">#REF!</definedName>
    <definedName name="_H69" localSheetId="14">#REF!</definedName>
    <definedName name="_H69">#REF!</definedName>
    <definedName name="_I44" localSheetId="14">#REF!</definedName>
    <definedName name="_I44">#REF!</definedName>
    <definedName name="_I63" localSheetId="14">#REF!</definedName>
    <definedName name="_I63">#REF!</definedName>
    <definedName name="_I66" localSheetId="14">#REF!</definedName>
    <definedName name="_I66">#REF!</definedName>
    <definedName name="_I69" localSheetId="14">#REF!</definedName>
    <definedName name="_I69">#REF!</definedName>
    <definedName name="_J46" localSheetId="14">#REF!</definedName>
    <definedName name="_J46">#REF!</definedName>
    <definedName name="_J47" localSheetId="14">#REF!</definedName>
    <definedName name="_J47">#REF!</definedName>
    <definedName name="_J48" localSheetId="14">#REF!</definedName>
    <definedName name="_J48">#REF!</definedName>
    <definedName name="_J49" localSheetId="14">#REF!</definedName>
    <definedName name="_J49">#REF!</definedName>
    <definedName name="_J65" localSheetId="14">#REF!</definedName>
    <definedName name="_J65">#REF!</definedName>
    <definedName name="_J68" localSheetId="14">#REF!</definedName>
    <definedName name="_J68">#REF!</definedName>
    <definedName name="_J73" localSheetId="14">#REF!</definedName>
    <definedName name="_J73">#REF!</definedName>
    <definedName name="_J74" localSheetId="14">#REF!</definedName>
    <definedName name="_J74">#REF!</definedName>
    <definedName name="_J75" localSheetId="14">#REF!</definedName>
    <definedName name="_J75">#REF!</definedName>
    <definedName name="_J76" localSheetId="14">#REF!</definedName>
    <definedName name="_J76">#REF!</definedName>
    <definedName name="_J79" localSheetId="14">#REF!</definedName>
    <definedName name="_J79">#REF!</definedName>
    <definedName name="_K46" localSheetId="14">#REF!</definedName>
    <definedName name="_K46">#REF!</definedName>
    <definedName name="_K49" localSheetId="14">#REF!</definedName>
    <definedName name="_K49">#REF!</definedName>
    <definedName name="_K50" localSheetId="14">#REF!</definedName>
    <definedName name="_K50">#REF!</definedName>
    <definedName name="_K51" localSheetId="14">#REF!</definedName>
    <definedName name="_K51">#REF!</definedName>
    <definedName name="_K53" localSheetId="14">#REF!</definedName>
    <definedName name="_K53">#REF!</definedName>
    <definedName name="_K54" localSheetId="14">#REF!</definedName>
    <definedName name="_K54">#REF!</definedName>
    <definedName name="_K58" localSheetId="14">#REF!</definedName>
    <definedName name="_K58">#REF!</definedName>
    <definedName name="_K59" localSheetId="14">#REF!</definedName>
    <definedName name="_K59">#REF!</definedName>
    <definedName name="_K66" localSheetId="14">#REF!</definedName>
    <definedName name="_K66">#REF!</definedName>
    <definedName name="_K68" localSheetId="14">#REF!</definedName>
    <definedName name="_K68">#REF!</definedName>
    <definedName name="_K76" localSheetId="14">#REF!</definedName>
    <definedName name="_K76">#REF!</definedName>
    <definedName name="_K78" localSheetId="14">#REF!</definedName>
    <definedName name="_K78">#REF!</definedName>
    <definedName name="_NEP240" localSheetId="14">'Q3 ACCEPT'!#REF!</definedName>
    <definedName name="_Y67" localSheetId="14">#REF!</definedName>
    <definedName name="_Y67">#REF!</definedName>
    <definedName name="_Y68" localSheetId="14">#REF!</definedName>
    <definedName name="_Y68">#REF!</definedName>
    <definedName name="_Y77" localSheetId="14">#REF!</definedName>
    <definedName name="_Y77">#REF!</definedName>
    <definedName name="_Y78" localSheetId="14">#REF!</definedName>
    <definedName name="_Y78">#REF!</definedName>
    <definedName name="_Z10" localSheetId="14">#REF!</definedName>
    <definedName name="_Z10">#REF!</definedName>
    <definedName name="_Z13" localSheetId="14">#REF!</definedName>
    <definedName name="_Z13">#REF!</definedName>
    <definedName name="_Z14" localSheetId="14">#REF!</definedName>
    <definedName name="_Z14">#REF!</definedName>
    <definedName name="_Z20" localSheetId="14">#REF!</definedName>
    <definedName name="_Z20">#REF!</definedName>
    <definedName name="_Z21" localSheetId="14">#REF!</definedName>
    <definedName name="_Z21">#REF!</definedName>
    <definedName name="_Z23" localSheetId="14">#REF!</definedName>
    <definedName name="_Z23">#REF!</definedName>
    <definedName name="_Z27" localSheetId="14">#REF!</definedName>
    <definedName name="_Z27">#REF!</definedName>
    <definedName name="_Z28" localSheetId="14">#REF!</definedName>
    <definedName name="_Z28">#REF!</definedName>
    <definedName name="_Z29" localSheetId="14">#REF!</definedName>
    <definedName name="_Z29">#REF!</definedName>
    <definedName name="_Z40" localSheetId="14">#REF!</definedName>
    <definedName name="_Z40">#REF!</definedName>
    <definedName name="_Z46" localSheetId="14">#REF!</definedName>
    <definedName name="_Z46">#REF!</definedName>
    <definedName name="_Z49" localSheetId="14">#REF!</definedName>
    <definedName name="_Z49">#REF!</definedName>
    <definedName name="_Z67" localSheetId="14">#REF!</definedName>
    <definedName name="_Z67">#REF!</definedName>
    <definedName name="_Z68" localSheetId="14">#REF!</definedName>
    <definedName name="_Z68">#REF!</definedName>
    <definedName name="_Z72" localSheetId="14">#REF!</definedName>
    <definedName name="_Z72">#REF!</definedName>
    <definedName name="_Z76" localSheetId="14">#REF!</definedName>
    <definedName name="_Z76">#REF!</definedName>
    <definedName name="_Z77" localSheetId="14">#REF!</definedName>
    <definedName name="_Z77">#REF!</definedName>
    <definedName name="_Z78" localSheetId="14">#REF!</definedName>
    <definedName name="_Z78">#REF!</definedName>
    <definedName name="ADCEDAGE" localSheetId="54">[1]Q!#REF!</definedName>
    <definedName name="ADCEDAGE" localSheetId="57">[1]Q!#REF!</definedName>
    <definedName name="ADCEDAGE" localSheetId="14">[1]Q!#REF!</definedName>
    <definedName name="ADCEDAGE">[1]Q!#REF!</definedName>
    <definedName name="ADCODPOST" localSheetId="1">'Q ALPH'!#REF!</definedName>
    <definedName name="ADCODPOST" localSheetId="14">[2]Q!$G$5</definedName>
    <definedName name="ADCODPOST" localSheetId="20">[3]Q!$G$8</definedName>
    <definedName name="ADCODPOST" localSheetId="19">[3]Q!$G$8</definedName>
    <definedName name="ADCODPOST">Q!$G$5</definedName>
    <definedName name="ADRUE" localSheetId="1">'Q ALPH'!#REF!</definedName>
    <definedName name="ADRUE" localSheetId="14">[2]Q!$G$4</definedName>
    <definedName name="ADRUE" localSheetId="20">[3]Q!$G$7</definedName>
    <definedName name="ADRUE" localSheetId="19">[3]Q!$G$7</definedName>
    <definedName name="ADRUE">Q!$G$4</definedName>
    <definedName name="ADVILLE" localSheetId="1">'Q ALPH'!#REF!</definedName>
    <definedName name="ADVILLE" localSheetId="14">[2]Q!$I$5</definedName>
    <definedName name="ADVILLE" localSheetId="20">[3]Q!$I$8</definedName>
    <definedName name="ADVILLE" localSheetId="19">[3]Q!$I$8</definedName>
    <definedName name="ADVILLE">Q!$I$5</definedName>
    <definedName name="APE" localSheetId="54">[1]Q!#REF!</definedName>
    <definedName name="APE" localSheetId="57">[1]Q!#REF!</definedName>
    <definedName name="APE" localSheetId="14">[1]Q!#REF!</definedName>
    <definedName name="APE">[1]Q!#REF!</definedName>
    <definedName name="BANDEAU" localSheetId="14">#REF!</definedName>
    <definedName name="BANDEAU">#REF!</definedName>
    <definedName name="CENTHUIT" localSheetId="54">CI!$C$1:$C$885</definedName>
    <definedName name="CENTHUIT" localSheetId="55">CIQ!$C$1:$C$1339</definedName>
    <definedName name="CENTHUIT" localSheetId="19">'R6ORINF'!$C$1:$C$1335</definedName>
    <definedName name="CENTHUITCINQ" localSheetId="54">CI!$C$1:$C$885</definedName>
    <definedName name="CENTHUITCINQ" localSheetId="55">CIQ!$C$1:$C$1339</definedName>
    <definedName name="CENTHUITCINQ" localSheetId="19">'R6ORINF'!$C$1:$C$1335</definedName>
    <definedName name="CENTQUARANTCINQ" localSheetId="54">CI!$C$1:$C$885</definedName>
    <definedName name="CENTQUARANTCINQ" localSheetId="55">CIQ!$C$1:$C$1339</definedName>
    <definedName name="CENTQUARANTCINQ" localSheetId="19">'R6ORINF'!$C$1:$C$1335</definedName>
    <definedName name="CENTRENTETUN" localSheetId="54">CI!#REF!</definedName>
    <definedName name="CENTRENTETUN" localSheetId="55">CIQ!#REF!</definedName>
    <definedName name="CENTRENTETUN" localSheetId="19">'R6ORINF'!#REF!</definedName>
    <definedName name="CENTSOIXANTESIX" localSheetId="54">CI!$C$1:$C$885</definedName>
    <definedName name="CENTSOIXANTESIX" localSheetId="55">CIQ!$C$1:$C$1339</definedName>
    <definedName name="CENTSOIXANTESIX" localSheetId="19">'R6ORINF'!$C$1:$C$1335</definedName>
    <definedName name="CENTSOIXANTNEUF" localSheetId="54">CI!$C$1:$C$885</definedName>
    <definedName name="CENTSOIXANTNEUF" localSheetId="55">CIQ!$C$1:$C$1339</definedName>
    <definedName name="CENTSOIXANTNEUF" localSheetId="19">'R6ORINF'!$C$1:$C$1335</definedName>
    <definedName name="CINQUANTE" localSheetId="54">CI!#REF!</definedName>
    <definedName name="CINQUANTE" localSheetId="55">CIQ!#REF!</definedName>
    <definedName name="CINQUANTE" localSheetId="19">'R6ORINF'!#REF!</definedName>
    <definedName name="CINQUANTEHUIT" localSheetId="54">CI!#REF!</definedName>
    <definedName name="CINQUANTEHUIT" localSheetId="55">CIQ!#REF!</definedName>
    <definedName name="CINQUANTEHUIT" localSheetId="19">'R6ORINF'!#REF!</definedName>
    <definedName name="CINQUANTENEUF" localSheetId="54">CI!$C$1:$C$885</definedName>
    <definedName name="CINQUANTENEUF" localSheetId="55">CIQ!$C$1:$C$1339</definedName>
    <definedName name="CINQUANTENEUF" localSheetId="19">'R6ORINF'!$C$1:$C$1335</definedName>
    <definedName name="CINQUANTETROIS" localSheetId="54">CI!#REF!</definedName>
    <definedName name="CINQUANTETROIS" localSheetId="55">CIQ!#REF!</definedName>
    <definedName name="CINQUANTETROIS" localSheetId="19">'R6ORINF'!#REF!</definedName>
    <definedName name="CINQUANTETUN" localSheetId="54">CI!#REF!</definedName>
    <definedName name="CINQUANTETUN" localSheetId="55">CIQ!#REF!</definedName>
    <definedName name="CINQUANTETUN" localSheetId="19">'R6ORINF'!#REF!</definedName>
    <definedName name="CLIENT" localSheetId="57">[4]Q!$G$5</definedName>
    <definedName name="CLIENT" localSheetId="14">[4]Q!$G$5</definedName>
    <definedName name="CLIENT">[5]Q!$G$5</definedName>
    <definedName name="CODE1" localSheetId="14">#REF!</definedName>
    <definedName name="CODE1">#REF!</definedName>
    <definedName name="DATECLOTURE" localSheetId="54">[1]Q!#REF!</definedName>
    <definedName name="DATECLOTURE" localSheetId="57">[1]Q!#REF!</definedName>
    <definedName name="DATECLOTURE" localSheetId="14">[1]Q!#REF!</definedName>
    <definedName name="DATECLOTURE">[1]Q!#REF!</definedName>
    <definedName name="DEUXCENTCINQ" localSheetId="54">CI!$C$1:$C$885</definedName>
    <definedName name="DEUXCENTCINQ" localSheetId="55">CIQ!$C$1:$C$1339</definedName>
    <definedName name="DEUXCENTCINQ" localSheetId="19">'R6ORINF'!$C$1:$C$1335</definedName>
    <definedName name="DEUXCENTONZE" localSheetId="54">CI!$C$1:$C$885</definedName>
    <definedName name="DEUXCENTONZE" localSheetId="55">CIQ!$C$1:$C$1339</definedName>
    <definedName name="DEUXCENTONZE" localSheetId="19">'R6ORINF'!$C$1:$C$1335</definedName>
    <definedName name="DEUXCENTROIS" localSheetId="54">CI!$C$1:$C$885</definedName>
    <definedName name="DEUXCENTROIS" localSheetId="55">CIQ!$C$1:$C$1339</definedName>
    <definedName name="DEUXCENTROIS" localSheetId="19">'R6ORINF'!$C$1:$C$1335</definedName>
    <definedName name="DEUXCENTSEPT" localSheetId="54">CI!$C$1:$C$885</definedName>
    <definedName name="DEUXCENTSEPT" localSheetId="55">CIQ!$C$1:$C$1339</definedName>
    <definedName name="DEUXCENTSEPT" localSheetId="19">'R6ORINF'!$C$1:$C$1335</definedName>
    <definedName name="DEUXCENTSOIXANTEDOUZE" localSheetId="54">CI!$C$1:$C$885</definedName>
    <definedName name="DEUXCENTSOIXANTEDOUZE" localSheetId="55">CIQ!$C$1:$C$1339</definedName>
    <definedName name="DEUXCENTSOIXANTEDOUZE" localSheetId="19">'R6ORINF'!$C$1:$C$1335</definedName>
    <definedName name="DEUXCENTSOIXANTEQUATORZE" localSheetId="54">CI!#REF!</definedName>
    <definedName name="DEUXCENTSOIXANTEQUATORZE" localSheetId="55">CIQ!#REF!</definedName>
    <definedName name="DEUXCENTSOIXANTEQUATORZE" localSheetId="19">'R6ORINF'!#REF!</definedName>
    <definedName name="DEUXCENTSOIXANTEQUINZE" localSheetId="54">CI!#REF!</definedName>
    <definedName name="DEUXCENTSOIXANTEQUINZE" localSheetId="55">CIQ!#REF!</definedName>
    <definedName name="DEUXCENTSOIXANTEQUINZE" localSheetId="19">'R6ORINF'!#REF!</definedName>
    <definedName name="DEUXCENTSOIXANTESEPT" localSheetId="54">CI!$C$1:$C$885</definedName>
    <definedName name="DEUXCENTSOIXANTESEPT" localSheetId="55">CIQ!$C$1:$C$1339</definedName>
    <definedName name="DEUXCENTSOIXANTESEPT" localSheetId="19">'R6ORINF'!$C$1:$C$1335</definedName>
    <definedName name="DEUXCENTSOIXANTETONZE" localSheetId="54">CI!$C$1:$C$885</definedName>
    <definedName name="DEUXCENTSOIXANTETONZE" localSheetId="55">CIQ!$C$1:$C$1339</definedName>
    <definedName name="DEUXCENTSOIXANTETONZE" localSheetId="19">'R6ORINF'!$C$1:$C$1335</definedName>
    <definedName name="DEUXCENTSOIXANTETUN" localSheetId="54">CI!$C$1:$C$885</definedName>
    <definedName name="DEUXCENTSOIXANTETUN" localSheetId="55">CIQ!$C$1:$C$1339</definedName>
    <definedName name="DEUXCENTSOIXANTETUN" localSheetId="19">'R6ORINF'!$C$1:$C$1335</definedName>
    <definedName name="DEUXCENTUN" localSheetId="54">CI!$C$1:$C$885</definedName>
    <definedName name="DEUXCENTUN" localSheetId="55">CIQ!$C$1:$C$1339</definedName>
    <definedName name="DEUXCENTUN" localSheetId="19">'R6ORINF'!$C$1:$C$1335</definedName>
    <definedName name="DIXSEPT" localSheetId="54">CI!$C$1:$C$885</definedName>
    <definedName name="DIXSEPT" localSheetId="55">CIQ!$C$1:$C$1339</definedName>
    <definedName name="DIXSEPT" localSheetId="19">'R6ORINF'!$C$1:$C$1335</definedName>
    <definedName name="E" localSheetId="14">#REF!</definedName>
    <definedName name="E">#REF!</definedName>
    <definedName name="E26ou27" localSheetId="54">CI!#REF!</definedName>
    <definedName name="E26ou27" localSheetId="55">CIQ!#REF!</definedName>
    <definedName name="E26ou27" localSheetId="19">'R6ORINF'!#REF!</definedName>
    <definedName name="E604ou605" localSheetId="54">CI!#REF!</definedName>
    <definedName name="E604ou605" localSheetId="55">CIQ!#REF!</definedName>
    <definedName name="E604ou605" localSheetId="19">'R6ORINF'!#REF!</definedName>
    <definedName name="EC" localSheetId="54">CI!#REF!</definedName>
    <definedName name="EC" localSheetId="55">CIQ!#REF!</definedName>
    <definedName name="EC" localSheetId="57">'[1]CA FTQ'!#REF!</definedName>
    <definedName name="EC" localSheetId="14">'[1]CA FTQ'!#REF!</definedName>
    <definedName name="EC" localSheetId="19">'R6ORINF'!#REF!</definedName>
    <definedName name="EC">'[1]CA FTQ'!#REF!</definedName>
    <definedName name="ECART" localSheetId="14">#REF!</definedName>
    <definedName name="ECART">#REF!</definedName>
    <definedName name="ENFANTS" localSheetId="54">[1]Q!#REF!</definedName>
    <definedName name="ENFANTS" localSheetId="57">[1]Q!#REF!</definedName>
    <definedName name="ENFANTS" localSheetId="14">[1]Q!#REF!</definedName>
    <definedName name="ENFANTS">[1]Q!#REF!</definedName>
    <definedName name="EXP" localSheetId="54">CI!#REF!</definedName>
    <definedName name="EXP" localSheetId="55">CIQ!#REF!</definedName>
    <definedName name="EXP" localSheetId="19">'R6ORINF'!#REF!</definedName>
    <definedName name="FAXCLIENT" localSheetId="1">'Q ALPH'!#REF!</definedName>
    <definedName name="FAXCLIENT" localSheetId="14">[2]Q!$M$6</definedName>
    <definedName name="FAXCLIENT" localSheetId="20">[3]Q!$M$9</definedName>
    <definedName name="FAXCLIENT" localSheetId="19">[3]Q!$M$9</definedName>
    <definedName name="FAXCLIENT">Q!$M$6</definedName>
    <definedName name="FM" localSheetId="54">CI!#REF!</definedName>
    <definedName name="FM" localSheetId="55">CIQ!#REF!</definedName>
    <definedName name="FM" localSheetId="19">'R6ORINF'!#REF!</definedName>
    <definedName name="IR" localSheetId="54">CI!#REF!</definedName>
    <definedName name="IR" localSheetId="55">CIQ!#REF!</definedName>
    <definedName name="IR" localSheetId="57">'[1]CA FTQ'!#REF!</definedName>
    <definedName name="IR" localSheetId="14">'[1]CA FTQ'!#REF!</definedName>
    <definedName name="IR" localSheetId="19">'R6ORINF'!#REF!</definedName>
    <definedName name="IR">'[1]CA FTQ'!#REF!</definedName>
    <definedName name="LIBEL1" localSheetId="14">#REF!</definedName>
    <definedName name="LIBEL1">#REF!</definedName>
    <definedName name="LIBEL2" localSheetId="14">#REF!</definedName>
    <definedName name="LIBEL2">#REF!</definedName>
    <definedName name="LIBEL3" localSheetId="14">#REF!</definedName>
    <definedName name="LIBEL3">#REF!</definedName>
    <definedName name="MILTREIZ" localSheetId="54">CI!$C$1:$C$885</definedName>
    <definedName name="MILTREIZ" localSheetId="55">CIQ!$C$1:$C$1339</definedName>
    <definedName name="MILTREIZ" localSheetId="19">'R6ORINF'!$C$1:$C$1335</definedName>
    <definedName name="NBRETITRES" localSheetId="14">[2]S20ST!$D$10</definedName>
    <definedName name="NBRETITRES" localSheetId="20">[3]S20ST!$D$10</definedName>
    <definedName name="NBRETITRES" localSheetId="19">[3]S20ST!$D$10</definedName>
    <definedName name="NBRETITRES" localSheetId="38">S24CA!$D$12</definedName>
    <definedName name="NBRETITRES" localSheetId="39">S25AG!$D$19</definedName>
    <definedName name="NBRETITRES" localSheetId="22">#REF!</definedName>
    <definedName name="NBRETITRES">S20ST!$D$10</definedName>
    <definedName name="NCEDAGE" localSheetId="54">[1]Q!#REF!</definedName>
    <definedName name="NCEDAGE" localSheetId="57">[1]Q!#REF!</definedName>
    <definedName name="NCEDAGE" localSheetId="14">[1]Q!#REF!</definedName>
    <definedName name="NCEDAGE">[1]Q!#REF!</definedName>
    <definedName name="NOMCEDAGE" localSheetId="54">[1]Q!#REF!</definedName>
    <definedName name="NOMCEDAGE" localSheetId="57">[1]Q!#REF!</definedName>
    <definedName name="NOMCEDAGE" localSheetId="14">[1]Q!#REF!</definedName>
    <definedName name="NOMCEDAGE">[1]Q!#REF!</definedName>
    <definedName name="PARTICULARITES_SOCIALES">Q1SOC!$A$35</definedName>
    <definedName name="Q1INDICATEURSCLES" localSheetId="54">[1]Q!#REF!</definedName>
    <definedName name="Q1INDICATEURSCLES" localSheetId="57">[1]Q!#REF!</definedName>
    <definedName name="Q1INDICATEURSCLES" localSheetId="14">[1]Q!#REF!</definedName>
    <definedName name="Q1INDICATEURSCLES">[1]Q!#REF!</definedName>
    <definedName name="Q1INFORMATIONSECONOMIQUES" localSheetId="54">[1]Q!#REF!</definedName>
    <definedName name="Q1INFORMATIONSECONOMIQUES" localSheetId="57">[1]Q!#REF!</definedName>
    <definedName name="Q1INFORMATIONSECONOMIQUES" localSheetId="14">[1]Q!#REF!</definedName>
    <definedName name="Q1INFORMATIONSECONOMIQUES">[1]Q!#REF!</definedName>
    <definedName name="Q1INFORMATIONSFISCALES" localSheetId="54">[1]Q!#REF!</definedName>
    <definedName name="Q1INFORMATIONSFISCALES" localSheetId="57">[1]Q!#REF!</definedName>
    <definedName name="Q1INFORMATIONSFISCALES" localSheetId="14">[1]Q!#REF!</definedName>
    <definedName name="Q1INFORMATIONSFISCALES">[1]Q!#REF!</definedName>
    <definedName name="Q1INFORMATIONSSOCIALES" localSheetId="54">[1]Q!#REF!</definedName>
    <definedName name="Q1INFORMATIONSSOCIALES" localSheetId="57">[1]Q!#REF!</definedName>
    <definedName name="Q1INFORMATIONSSOCIALES" localSheetId="14">[1]Q!#REF!</definedName>
    <definedName name="Q1INFORMATIONSSOCIALES">[1]Q!#REF!</definedName>
    <definedName name="Q2ADRESSESADMFISC" localSheetId="54">[1]Q!#REF!</definedName>
    <definedName name="Q2ADRESSESADMFISC" localSheetId="57">[1]Q!#REF!</definedName>
    <definedName name="Q2ADRESSESADMFISC" localSheetId="14">[1]Q!#REF!</definedName>
    <definedName name="Q2ADRESSESADMFISC">[1]Q!#REF!</definedName>
    <definedName name="Q2ADRESSESORGSOCIAUX" localSheetId="54">[1]Q!#REF!</definedName>
    <definedName name="Q2ADRESSESORGSOCIAUX" localSheetId="57">[1]Q!#REF!</definedName>
    <definedName name="Q2ADRESSESORGSOCIAUX" localSheetId="14">[1]Q!#REF!</definedName>
    <definedName name="Q2ADRESSESORGSOCIAUX">[1]Q!#REF!</definedName>
    <definedName name="Q2ADRESSESUTILES" localSheetId="54">[1]Q!#REF!</definedName>
    <definedName name="Q2ADRESSESUTILES" localSheetId="57">[1]Q!#REF!</definedName>
    <definedName name="Q2ADRESSESUTILES" localSheetId="14">[1]Q!#REF!</definedName>
    <definedName name="Q2ADRESSESUTILES">[1]Q!#REF!</definedName>
    <definedName name="Q3LETTRMISSION" localSheetId="1">'Q ALPH'!$A$4:$S$4</definedName>
    <definedName name="Q3LETTRMISSION">Q!$A$81:$S$83</definedName>
    <definedName name="QUARANTE" localSheetId="54">CI!$C$1:$C$885</definedName>
    <definedName name="QUARANTE" localSheetId="55">CIQ!$C$1:$C$1339</definedName>
    <definedName name="QUARANTE" localSheetId="19">'R6ORINF'!$C$1:$C$1335</definedName>
    <definedName name="QUARANTEDEUX" localSheetId="54">CI!$C$1:$C$885</definedName>
    <definedName name="QUARANTEDEUX" localSheetId="55">CIQ!$C$1:$C$1339</definedName>
    <definedName name="QUARANTEDEUX" localSheetId="19">'R6ORINF'!$C$1:$C$1335</definedName>
    <definedName name="QUARANTENEUFSIX" localSheetId="54">CI!$C$1:$C$885</definedName>
    <definedName name="QUARANTENEUFSIX" localSheetId="55">CIQ!$C$1:$C$1339</definedName>
    <definedName name="QUARANTENEUFSIX" localSheetId="19">'R6ORINF'!$C$1:$C$1335</definedName>
    <definedName name="QUARANTENEUFUN" localSheetId="54">CI!$C$1:$C$885</definedName>
    <definedName name="QUARANTENEUFUN" localSheetId="55">CIQ!$C$1:$C$1339</definedName>
    <definedName name="QUARANTENEUFUN" localSheetId="19">'R6ORINF'!$C$1:$C$1335</definedName>
    <definedName name="QUARANTEQUATRE" localSheetId="54">CI!$C$1:$C$885</definedName>
    <definedName name="QUARANTEQUATRE" localSheetId="55">CIQ!$C$1:$C$1339</definedName>
    <definedName name="QUARANTEQUATRE" localSheetId="19">'R6ORINF'!$C$1:$C$1335</definedName>
    <definedName name="QUARANTEQUATRECINQCINQ" localSheetId="54">CI!$C$1:$C$885</definedName>
    <definedName name="QUARANTEQUATRECINQCINQ" localSheetId="55">CIQ!$C$1:$C$1339</definedName>
    <definedName name="QUARANTEQUATRECINQCINQ" localSheetId="19">'R6ORINF'!$C$1:$C$1335</definedName>
    <definedName name="QUARANTEQUATRECINQSEPT" localSheetId="54">CI!#REF!</definedName>
    <definedName name="QUARANTEQUATRECINQSEPT" localSheetId="55">CIQ!#REF!</definedName>
    <definedName name="QUARANTEQUATRECINQSEPT" localSheetId="19">'R6ORINF'!#REF!</definedName>
    <definedName name="QUARANTESIX" localSheetId="54">CI!$C$1:$C$885</definedName>
    <definedName name="QUARANTESIX" localSheetId="55">CIQ!$C$1:$C$1339</definedName>
    <definedName name="QUARANTESIX" localSheetId="19">'R6ORINF'!$C$1:$C$1335</definedName>
    <definedName name="QUARANTETROIS" localSheetId="54">CI!$C$1:$C$885</definedName>
    <definedName name="QUARANTETROIS" localSheetId="55">CIQ!$C$1:$C$1339</definedName>
    <definedName name="QUARANTETROIS" localSheetId="19">'R6ORINF'!$C$1:$C$1335</definedName>
    <definedName name="QUARANTETUN" localSheetId="54">CI!$C$1:$C$885</definedName>
    <definedName name="QUARANTETUN" localSheetId="55">CIQ!$C$1:$C$1339</definedName>
    <definedName name="QUARANTETUN" localSheetId="19">'R6ORINF'!$C$1:$C$1335</definedName>
    <definedName name="QUARATEQUATRECINQSIX" localSheetId="54">CI!$C$1:$C$885</definedName>
    <definedName name="QUARATEQUATRECINQSIX" localSheetId="55">CIQ!$C$1:$C$1339</definedName>
    <definedName name="QUARATEQUATRECINQSIX" localSheetId="19">'R6ORINF'!$C$1:$C$1335</definedName>
    <definedName name="QUATORZETRENTETUN" localSheetId="54">CI!$C$1:$C$885</definedName>
    <definedName name="QUATORZETRENTETUN" localSheetId="55">CIQ!$C$1:$C$1339</definedName>
    <definedName name="QUATORZETRENTETUN" localSheetId="19">'R6ORINF'!$C$1:$C$1335</definedName>
    <definedName name="QUATORZEVINGTQUATRE" localSheetId="54">CI!$C$1:$C$885</definedName>
    <definedName name="QUATORZEVINGTQUATRE" localSheetId="55">CIQ!$C$1:$C$1339</definedName>
    <definedName name="QUATORZEVINGTQUATRE" localSheetId="19">'R6ORINF'!$C$1:$C$1335</definedName>
    <definedName name="QUATRE" localSheetId="54">CI!$C$1:$C$885</definedName>
    <definedName name="QUATRE" localSheetId="55">CIQ!$C$1:$C$1339</definedName>
    <definedName name="QUATRE" localSheetId="19">'R6ORINF'!$C$1:$C$1335</definedName>
    <definedName name="QUATRECENTCINQUANTECINQ" localSheetId="54">CI!$C$1:$C$885</definedName>
    <definedName name="QUATRECENTCINQUANTECINQ" localSheetId="55">CIQ!$C$1:$C$1339</definedName>
    <definedName name="QUATRECENTCINQUANTECINQ" localSheetId="19">'R6ORINF'!$C$1:$C$1335</definedName>
    <definedName name="QUATRECENTCINQUANTESIX" localSheetId="54">CI!$C$1:$C$885</definedName>
    <definedName name="QUATRECENTCINQUANTESIX" localSheetId="55">CIQ!$C$1:$C$1339</definedName>
    <definedName name="QUATRECENTCINQUANTESIX" localSheetId="19">'R6ORINF'!$C$1:$C$1335</definedName>
    <definedName name="QUATRECENTCINQUANTETUN" localSheetId="54">CI!$C$1:$C$885</definedName>
    <definedName name="QUATRECENTCINQUANTETUN" localSheetId="55">CIQ!$C$1:$C$1339</definedName>
    <definedName name="QUATRECENTCINQUANTETUN" localSheetId="19">'R6ORINF'!$C$1:$C$1335</definedName>
    <definedName name="QUATRECENTNEUF" localSheetId="54">CI!$C$1:$C$885</definedName>
    <definedName name="QUATRECENTNEUF" localSheetId="55">CIQ!$C$1:$C$1339</definedName>
    <definedName name="QUATRECENTNEUF" localSheetId="19">'R6ORINF'!$C$1:$C$1335</definedName>
    <definedName name="QUATRECENTQUARANTEQUATRE" localSheetId="54">CI!$C$1:$C$885</definedName>
    <definedName name="QUATRECENTQUARANTEQUATRE" localSheetId="55">CIQ!$C$1:$C$1339</definedName>
    <definedName name="QUATRECENTQUARANTEQUATRE" localSheetId="19">'R6ORINF'!$C$1:$C$1335</definedName>
    <definedName name="QUATRECENTQUATREVINGTSEPT" localSheetId="54">CI!$C$1:$C$885</definedName>
    <definedName name="QUATRECENTQUATREVINGTSEPT" localSheetId="55">CIQ!$C$1:$C$1339</definedName>
    <definedName name="QUATRECENTQUATREVINGTSEPT" localSheetId="19">'R6ORINF'!$C$1:$C$1335</definedName>
    <definedName name="QUATRECENTQUATREVINGTSIX" localSheetId="54">CI!$C$1:$C$885</definedName>
    <definedName name="QUATRECENTQUATREVINGTSIX" localSheetId="55">CIQ!$C$1:$C$1339</definedName>
    <definedName name="QUATRECENTQUATREVINGTSIX" localSheetId="19">'R6ORINF'!$C$1:$C$1335</definedName>
    <definedName name="QUATRECENTQUATREVINGTUN" localSheetId="54">CI!$C$1:$C$885</definedName>
    <definedName name="QUATRECENTQUATREVINGTUN" localSheetId="55">CIQ!$C$1:$C$1339</definedName>
    <definedName name="QUATRECENTQUATREVINGTUN" localSheetId="19">'R6ORINF'!$C$1:$C$1335</definedName>
    <definedName name="QUATRECENTREIZE" localSheetId="54">CI!$C$1:$C$885</definedName>
    <definedName name="QUATRECENTREIZE" localSheetId="55">CIQ!$C$1:$C$1339</definedName>
    <definedName name="QUATRECENTREIZE" localSheetId="19">'R6ORINF'!$C$1:$C$1335</definedName>
    <definedName name="QUATRECENTROIS" localSheetId="54">CI!$C$1:$C$885</definedName>
    <definedName name="QUATRECENTROIS" localSheetId="55">CIQ!$C$1:$C$1339</definedName>
    <definedName name="QUATRECENTROIS" localSheetId="19">'R6ORINF'!$C$1:$C$1335</definedName>
    <definedName name="QUATRECENTSOIXANTETONZE" localSheetId="54">CI!#REF!</definedName>
    <definedName name="QUATRECENTSOIXANTETONZE" localSheetId="55">CIQ!#REF!</definedName>
    <definedName name="QUATRECENTSOIXANTETONZE" localSheetId="19">'R6ORINF'!#REF!</definedName>
    <definedName name="QUATRECENTVINGTCINQ" localSheetId="54">CI!$C$1:$C$885</definedName>
    <definedName name="QUATRECENTVINGTCINQ" localSheetId="55">CIQ!$C$1:$C$1339</definedName>
    <definedName name="QUATRECENTVINGTCINQ" localSheetId="19">'R6ORINF'!$C$1:$C$1335</definedName>
    <definedName name="QUATRECENTVINGTETUN" localSheetId="54">CI!$C$1:$C$885</definedName>
    <definedName name="QUATRECENTVINGTETUN" localSheetId="55">CIQ!$C$1:$C$1339</definedName>
    <definedName name="QUATRECENTVINGTETUN" localSheetId="19">'R6ORINF'!$C$1:$C$1335</definedName>
    <definedName name="QUINZE" localSheetId="54">CI!$C$1:$C$885</definedName>
    <definedName name="QUINZE" localSheetId="55">CIQ!$C$1:$C$1339</definedName>
    <definedName name="QUINZE" localSheetId="19">'R6ORINF'!$C$1:$C$1335</definedName>
    <definedName name="REGIMATRIMO" localSheetId="54">[1]Q!#REF!</definedName>
    <definedName name="REGIMATRIMO" localSheetId="57">[1]Q!#REF!</definedName>
    <definedName name="REGIMATRIMO" localSheetId="14">[1]Q!#REF!</definedName>
    <definedName name="REGIMATRIMO">[1]Q!#REF!</definedName>
    <definedName name="RSI" localSheetId="54">CI!#REF!</definedName>
    <definedName name="RSI" localSheetId="55">CIQ!#REF!</definedName>
    <definedName name="RSI" localSheetId="57">'[1]CA FTQ'!#REF!</definedName>
    <definedName name="RSI" localSheetId="14">'[1]CA FTQ'!#REF!</definedName>
    <definedName name="RSI" localSheetId="19">'R6ORINF'!#REF!</definedName>
    <definedName name="RSI">'[1]CA FTQ'!#REF!</definedName>
    <definedName name="SA" localSheetId="54">CI!#REF!</definedName>
    <definedName name="SA" localSheetId="55">CIQ!#REF!</definedName>
    <definedName name="SA" localSheetId="19">'R6ORINF'!#REF!</definedName>
    <definedName name="SANSPARTICI" localSheetId="54">CI!$C$1:$C$885</definedName>
    <definedName name="SANSPARTICI" localSheetId="55">CIQ!$C$1:$C$1339</definedName>
    <definedName name="SANSPARTICI" localSheetId="19">'R6ORINF'!$C$1:$C$1335</definedName>
    <definedName name="SARL" localSheetId="54">CI!#REF!</definedName>
    <definedName name="SARL" localSheetId="55">CIQ!#REF!</definedName>
    <definedName name="SARL" localSheetId="19">'R6ORINF'!#REF!</definedName>
    <definedName name="SEIZE" localSheetId="54">CI!#REF!</definedName>
    <definedName name="SEIZE" localSheetId="55">CIQ!#REF!</definedName>
    <definedName name="SEIZE" localSheetId="19">'R6ORINF'!#REF!</definedName>
    <definedName name="SENS" localSheetId="14">#REF!</definedName>
    <definedName name="SENS">#REF!</definedName>
    <definedName name="SEPTCENTHUITROIS" localSheetId="54">CI!$C$1:$C$885</definedName>
    <definedName name="SEPTCENTHUITROIS" localSheetId="55">CIQ!$C$1:$C$1339</definedName>
    <definedName name="SEPTCENTHUITROIS" localSheetId="19">'R6ORINF'!$C$1:$C$1335</definedName>
    <definedName name="SEPTCENTSEPT" localSheetId="54">CI!$C$1:$C$885</definedName>
    <definedName name="SEPTCENTSEPT" localSheetId="55">CIQ!$C$1:$C$1339</definedName>
    <definedName name="SEPTCENTSEPT" localSheetId="19">'R6ORINF'!$C$1:$C$1335</definedName>
    <definedName name="SEPTCENTSIX" localSheetId="54">CI!$C$1:$C$885</definedName>
    <definedName name="SEPTCENTSIX" localSheetId="55">CIQ!$C$1:$C$1339</definedName>
    <definedName name="SEPTCENTSIX" localSheetId="19">'R6ORINF'!$C$1:$C$1335</definedName>
    <definedName name="SEPTCENTSOIXANTEQUINZE" localSheetId="54">CI!#REF!</definedName>
    <definedName name="SEPTCENTSOIXANTEQUINZE" localSheetId="55">CIQ!#REF!</definedName>
    <definedName name="SEPTCENTSOIXANTEQUINZE" localSheetId="19">'R6ORINF'!#REF!</definedName>
    <definedName name="SEPTCENTSOIXANTESIX" localSheetId="54">CI!$C$1:$C$885</definedName>
    <definedName name="SEPTCENTSOIXANTESIX" localSheetId="55">CIQ!$C$1:$C$1339</definedName>
    <definedName name="SEPTCENTSOIXANTESIX" localSheetId="19">'R6ORINF'!$C$1:$C$1335</definedName>
    <definedName name="SEPTCENTSOIXANTETUN" localSheetId="54">CI!$C$1:$C$885</definedName>
    <definedName name="SEPTCENTSOIXANTETUN" localSheetId="55">CIQ!$C$1:$C$1339</definedName>
    <definedName name="SEPTCENTSOIXANTETUN" localSheetId="19">'R6ORINF'!$C$1:$C$1335</definedName>
    <definedName name="SIRENE" localSheetId="54">[1]Q!#REF!</definedName>
    <definedName name="SIRENE" localSheetId="57">[1]Q!#REF!</definedName>
    <definedName name="SIRENE" localSheetId="14">[1]Q!#REF!</definedName>
    <definedName name="SIRENE">[1]Q!#REF!</definedName>
    <definedName name="SIS" localSheetId="54">CI!#REF!</definedName>
    <definedName name="SIS" localSheetId="55">CIQ!#REF!</definedName>
    <definedName name="SIS" localSheetId="19">'R6ORINF'!#REF!</definedName>
    <definedName name="SIXCENTDEUX" localSheetId="54">CI!$C$1:$C$885</definedName>
    <definedName name="SIXCENTDEUX" localSheetId="55">CIQ!$C$1:$C$1339</definedName>
    <definedName name="SIXCENTDEUX" localSheetId="19">'R6ORINF'!$C$1:$C$1335</definedName>
    <definedName name="SIXCENTDOUZE" localSheetId="54">CI!#REF!</definedName>
    <definedName name="SIXCENTDOUZE" localSheetId="55">CIQ!#REF!</definedName>
    <definedName name="SIXCENTDOUZE" localSheetId="19">'R6ORINF'!#REF!</definedName>
    <definedName name="SIXCENTONZE" localSheetId="54">CI!#REF!</definedName>
    <definedName name="SIXCENTONZE" localSheetId="55">CIQ!#REF!</definedName>
    <definedName name="SIXCENTONZE" localSheetId="19">'R6ORINF'!#REF!</definedName>
    <definedName name="SIXCENTQUARANTECINQ" localSheetId="54">CI!$C$1:$C$885</definedName>
    <definedName name="SIXCENTQUARANTECINQ" localSheetId="55">CIQ!$C$1:$C$1339</definedName>
    <definedName name="SIXCENTQUARANTECINQ" localSheetId="19">'R6ORINF'!$C$1:$C$1335</definedName>
    <definedName name="SIXCENTQUARANTEETUN" localSheetId="54">CI!#REF!</definedName>
    <definedName name="SIXCENTQUARANTEETUN" localSheetId="55">CIQ!#REF!</definedName>
    <definedName name="SIXCENTQUARANTEETUN" localSheetId="19">'R6ORINF'!#REF!</definedName>
    <definedName name="SIXCENTQUARANTESIX" localSheetId="54">CI!#REF!</definedName>
    <definedName name="SIXCENTQUARANTESIX" localSheetId="55">CIQ!#REF!</definedName>
    <definedName name="SIXCENTQUARANTESIX" localSheetId="57">'[1]CA FTQ'!#REF!</definedName>
    <definedName name="SIXCENTQUARANTESIX" localSheetId="14">'[1]CA FTQ'!#REF!</definedName>
    <definedName name="SIXCENTQUARANTESIX" localSheetId="19">'R6ORINF'!#REF!</definedName>
    <definedName name="SIXCENTQUARANTESIX">'[1]CA FTQ'!#REF!</definedName>
    <definedName name="SIXCENTQUINZE" localSheetId="54">CI!#REF!</definedName>
    <definedName name="SIXCENTQUINZE" localSheetId="55">CIQ!#REF!</definedName>
    <definedName name="SIXCENTQUINZE" localSheetId="19">'R6ORINF'!#REF!</definedName>
    <definedName name="SIXCENTREIZE" localSheetId="54">CI!#REF!</definedName>
    <definedName name="SIXCENTREIZE" localSheetId="55">CIQ!#REF!</definedName>
    <definedName name="SIXCENTREIZE" localSheetId="19">'R6ORINF'!#REF!</definedName>
    <definedName name="SIXCENTSEIZE" localSheetId="54">CI!$C$1:$C$885</definedName>
    <definedName name="SIXCENTSEIZE" localSheetId="55">CIQ!$C$1:$C$1339</definedName>
    <definedName name="SIXCENTSEIZE" localSheetId="19">'R6ORINF'!$C$1:$C$1335</definedName>
    <definedName name="SIXCENTSOIXANTESIX" localSheetId="54">CI!$C$1:$C$885</definedName>
    <definedName name="SIXCENTSOIXANTESIX" localSheetId="55">CIQ!$C$1:$C$1339</definedName>
    <definedName name="SIXCENTSOIXANTESIX" localSheetId="19">'R6ORINF'!$C$1:$C$1335</definedName>
    <definedName name="SIXCENTTRENTETROISQUATRE" localSheetId="54">CI!$C$1:$C$885</definedName>
    <definedName name="SIXCENTTRENTETROISQUATRE" localSheetId="55">CIQ!$C$1:$C$1339</definedName>
    <definedName name="SIXCENTTRENTETROISQUATRE" localSheetId="19">'R6ORINF'!$C$1:$C$1335</definedName>
    <definedName name="SIXCENTVINGTCINQ" localSheetId="54">CI!$C$1:$C$885</definedName>
    <definedName name="SIXCENTVINGTCINQ" localSheetId="55">CIQ!$C$1:$C$1339</definedName>
    <definedName name="SIXCENTVINGTCINQ" localSheetId="19">'R6ORINF'!$C$1:$C$1335</definedName>
    <definedName name="SIXCENTVINGTDEUX" localSheetId="54">CI!#REF!</definedName>
    <definedName name="SIXCENTVINGTDEUX" localSheetId="55">CIQ!#REF!</definedName>
    <definedName name="SIXCENTVINGTDEUX" localSheetId="19">'R6ORINF'!#REF!</definedName>
    <definedName name="SIXCENTVINGTROIS" localSheetId="54">CI!#REF!</definedName>
    <definedName name="SIXCENTVINGTROIS" localSheetId="55">CIQ!#REF!</definedName>
    <definedName name="SIXCENTVINGTROIS" localSheetId="19">'R6ORINF'!#REF!</definedName>
    <definedName name="SIXCENTVINGTSIX" localSheetId="54">CI!$C$1:$C$885</definedName>
    <definedName name="SIXCENTVINGTSIX" localSheetId="55">CIQ!$C$1:$C$1339</definedName>
    <definedName name="SIXCENTVINGTSIX" localSheetId="19">'R6ORINF'!$C$1:$C$1335</definedName>
    <definedName name="SIXCENTVINTROISQUATRE" localSheetId="54">CI!$C$1:$C$885</definedName>
    <definedName name="SIXCENTVINTROISQUATRE" localSheetId="55">CIQ!$C$1:$C$1339</definedName>
    <definedName name="SIXCENTVINTROISQUATRE" localSheetId="19">'R6ORINF'!$C$1:$C$1335</definedName>
    <definedName name="SOCIETE" localSheetId="54">CI!#REF!</definedName>
    <definedName name="SOCIETE" localSheetId="55">CIQ!#REF!</definedName>
    <definedName name="SOCIETE" localSheetId="19">'R6ORINF'!#REF!</definedName>
    <definedName name="SOIXANTE" localSheetId="54">CI!$C$1:$C$885</definedName>
    <definedName name="SOIXANTE" localSheetId="55">CIQ!$C$1:$C$1339</definedName>
    <definedName name="SOIXANTE" localSheetId="19">'R6ORINF'!$C$1:$C$1335</definedName>
    <definedName name="SOIXANTECINQCINQ" localSheetId="54">CI!$C$1:$C$885</definedName>
    <definedName name="SOIXANTECINQCINQ" localSheetId="55">CIQ!$C$1:$C$1339</definedName>
    <definedName name="SOIXANTECINQCINQ" localSheetId="19">'R6ORINF'!$C$1:$C$1335</definedName>
    <definedName name="SOIXANTECINQONZE" localSheetId="54">CI!$C$1:$C$885</definedName>
    <definedName name="SOIXANTECINQONZE" localSheetId="55">CIQ!$C$1:$C$1339</definedName>
    <definedName name="SOIXANTECINQONZE" localSheetId="19">'R6ORINF'!$C$1:$C$1335</definedName>
    <definedName name="SOIXANTECINQTROIS" localSheetId="54">CI!$C$1:$C$885</definedName>
    <definedName name="SOIXANTECINQTROIS" localSheetId="55">CIQ!$C$1:$C$1339</definedName>
    <definedName name="SOIXANTECINQTROIS" localSheetId="19">'R6ORINF'!$C$1:$C$1335</definedName>
    <definedName name="SOIXANTECINQUATRE" localSheetId="54">CI!$C$1:$C$885</definedName>
    <definedName name="SOIXANTECINQUATRE" localSheetId="55">CIQ!$C$1:$C$1339</definedName>
    <definedName name="SOIXANTECINQUATRE" localSheetId="19">'R6ORINF'!$C$1:$C$1335</definedName>
    <definedName name="SOIXANTEDEUXONZE" localSheetId="54">CI!#REF!</definedName>
    <definedName name="SOIXANTEDEUXONZE" localSheetId="55">CIQ!#REF!</definedName>
    <definedName name="SOIXANTEDEUXONZE" localSheetId="19">'R6ORINF'!#REF!</definedName>
    <definedName name="SOIXANTEDIX" localSheetId="54">CI!$C$1:$C$885</definedName>
    <definedName name="SOIXANTEDIX" localSheetId="55">CIQ!$C$1:$C$1339</definedName>
    <definedName name="SOIXANTEDIX" localSheetId="19">'R6ORINF'!$C$1:$C$1335</definedName>
    <definedName name="SOIXANTEDIXNEUF" localSheetId="54">CI!$C$1:$C$885</definedName>
    <definedName name="SOIXANTEDIXNEUF" localSheetId="55">CIQ!$C$1:$C$1339</definedName>
    <definedName name="SOIXANTEDIXNEUF" localSheetId="19">'R6ORINF'!$C$1:$C$1335</definedName>
    <definedName name="SOIXANTEDIXSEPT" localSheetId="54">CI!$C$1:$C$885</definedName>
    <definedName name="SOIXANTEDIXSEPT" localSheetId="55">CIQ!$C$1:$C$1339</definedName>
    <definedName name="SOIXANTEDIXSEPT" localSheetId="19">'R6ORINF'!$C$1:$C$1335</definedName>
    <definedName name="SOIXANTEDOUZE" localSheetId="54">CI!$C$1:$C$885</definedName>
    <definedName name="SOIXANTEDOUZE" localSheetId="55">CIQ!$C$1:$C$1339</definedName>
    <definedName name="SOIXANTEDOUZE" localSheetId="19">'R6ORINF'!$C$1:$C$1335</definedName>
    <definedName name="SOIXANTEQUATORZE" localSheetId="54">CI!$C$1:$C$885</definedName>
    <definedName name="SOIXANTEQUATORZE" localSheetId="55">CIQ!$C$1:$C$1339</definedName>
    <definedName name="SOIXANTEQUATORZE" localSheetId="19">'R6ORINF'!$C$1:$C$1335</definedName>
    <definedName name="SOIXANTEQUATRESOIXANTE12" localSheetId="54">CI!$C$1:$C$885</definedName>
    <definedName name="SOIXANTEQUATRESOIXANTE12" localSheetId="55">CIQ!$C$1:$C$1339</definedName>
    <definedName name="SOIXANTEQUATRESOIXANTE12" localSheetId="19">'R6ORINF'!$C$1:$C$1335</definedName>
    <definedName name="SOIXANTEQUINZECINQ" localSheetId="54">CI!$C$1:$C$885</definedName>
    <definedName name="SOIXANTEQUINZECINQ" localSheetId="55">CIQ!$C$1:$C$1339</definedName>
    <definedName name="SOIXANTEQUINZECINQ" localSheetId="19">'R6ORINF'!$C$1:$C$1335</definedName>
    <definedName name="SOIXANTEQUINZEDEUX" localSheetId="54">CI!$C$1:$C$885</definedName>
    <definedName name="SOIXANTEQUINZEDEUX" localSheetId="55">CIQ!$C$1:$C$1339</definedName>
    <definedName name="SOIXANTEQUINZEDEUX" localSheetId="19">'R6ORINF'!$C$1:$C$1335</definedName>
    <definedName name="SOIXANTEQUINZEUN" localSheetId="54">CI!$C$1:$C$885</definedName>
    <definedName name="SOIXANTEQUINZEUN" localSheetId="55">CIQ!$C$1:$C$1339</definedName>
    <definedName name="SOIXANTEQUINZEUN" localSheetId="19">'R6ORINF'!$C$1:$C$1335</definedName>
    <definedName name="SOIXANTESEIZEONZE" localSheetId="54">CI!$C$1:$C$885</definedName>
    <definedName name="SOIXANTESEIZEONZE" localSheetId="55">CIQ!$C$1:$C$1339</definedName>
    <definedName name="SOIXANTESEIZEONZE" localSheetId="19">'R6ORINF'!$C$1:$C$1335</definedName>
    <definedName name="SOIXANTESEPT" localSheetId="54">CI!$C$1:$C$885</definedName>
    <definedName name="SOIXANTESEPT" localSheetId="55">CIQ!$C$1:$C$1339</definedName>
    <definedName name="SOIXANTESEPT" localSheetId="19">'R6ORINF'!$C$1:$C$1335</definedName>
    <definedName name="SOIXANTESIXQUINZE" localSheetId="54">CI!$C$1:$C$885</definedName>
    <definedName name="SOIXANTESIXQUINZE" localSheetId="55">CIQ!$C$1:$C$1339</definedName>
    <definedName name="SOIXANTESIXQUINZE" localSheetId="19">'R6ORINF'!$C$1:$C$1335</definedName>
    <definedName name="SOIXANTETREIZE" localSheetId="54">CI!$C$1:$C$885</definedName>
    <definedName name="SOIXANTETREIZE" localSheetId="55">CIQ!$C$1:$C$1339</definedName>
    <definedName name="SOIXANTETREIZE" localSheetId="19">'R6ORINF'!$C$1:$C$1335</definedName>
    <definedName name="SOIXANTETROIS" localSheetId="54">CI!$C$1:$C$885</definedName>
    <definedName name="SOIXANTETROIS" localSheetId="55">CIQ!$C$1:$C$1339</definedName>
    <definedName name="SOIXANTETROIS" localSheetId="19">'R6ORINF'!$C$1:$C$1335</definedName>
    <definedName name="SOIXANTETUNTRENTECINQ" localSheetId="54">CI!$C$1:$C$885</definedName>
    <definedName name="SOIXANTETUNTRENTECINQ" localSheetId="55">CIQ!$C$1:$C$1339</definedName>
    <definedName name="SOIXANTETUNTRENTECINQ" localSheetId="19">'R6ORINF'!$C$1:$C$1335</definedName>
    <definedName name="SOIXANTEXINQSEIZE" localSheetId="54">CI!$C$1:$C$885</definedName>
    <definedName name="SOIXANTEXINQSEIZE" localSheetId="55">CIQ!$C$1:$C$1339</definedName>
    <definedName name="SOIXANTEXINQSEIZE" localSheetId="19">'R6ORINF'!$C$1:$C$1335</definedName>
    <definedName name="STATUTCONJOINT" localSheetId="54">[1]Q!#REF!</definedName>
    <definedName name="STATUTCONJOINT" localSheetId="57">[1]Q!#REF!</definedName>
    <definedName name="STATUTCONJOINT" localSheetId="14">[1]Q!#REF!</definedName>
    <definedName name="STATUTCONJOINT">[1]Q!#REF!</definedName>
    <definedName name="STATUTS" localSheetId="14">#REF!</definedName>
    <definedName name="STATUTS">#REF!</definedName>
    <definedName name="SYN" localSheetId="14">#REF!</definedName>
    <definedName name="SYN">#REF!</definedName>
    <definedName name="TELCLIENT" localSheetId="1">'Q ALPH'!#REF!</definedName>
    <definedName name="TELCLIENT" localSheetId="14">[2]Q!$G$6</definedName>
    <definedName name="TELCLIENT" localSheetId="20">[3]Q!$G$9</definedName>
    <definedName name="TELCLIENT" localSheetId="19">[3]Q!$G$9</definedName>
    <definedName name="TELCLIENT">Q!$G$6</definedName>
    <definedName name="TEXP">"Rectangle 1"</definedName>
    <definedName name="TRESORERIE" localSheetId="54">CI!#REF!</definedName>
    <definedName name="TRESORERIE" localSheetId="55">CIQ!#REF!</definedName>
    <definedName name="TRESORERIE" localSheetId="19">'R6ORINF'!#REF!</definedName>
    <definedName name="TROIS" localSheetId="54">CI!$C$1:$C$885</definedName>
    <definedName name="TROIS" localSheetId="55">CIQ!$C$1:$C$1339</definedName>
    <definedName name="TROIS" localSheetId="19">'R6ORINF'!$C$1:$C$1335</definedName>
    <definedName name="VALTITRES" localSheetId="14">[2]S20ST!$D$11</definedName>
    <definedName name="VALTITRES" localSheetId="38">S24CA!$D$13</definedName>
    <definedName name="VALTITRES" localSheetId="39">S25AG!$D$20</definedName>
    <definedName name="VALTITRES" localSheetId="22">#REF!</definedName>
    <definedName name="VALTITRES">S20ST!$D$11</definedName>
    <definedName name="VINGT" localSheetId="54">CI!#REF!</definedName>
    <definedName name="VINGT" localSheetId="55">CIQ!#REF!</definedName>
    <definedName name="VINGT" localSheetId="19">'R6ORINF'!#REF!</definedName>
    <definedName name="VINGTETUN" localSheetId="54">CI!#REF!</definedName>
    <definedName name="VINGTETUN" localSheetId="55">CIQ!#REF!</definedName>
    <definedName name="VINGTETUN" localSheetId="19">'R6ORINF'!#REF!</definedName>
    <definedName name="VINGTETUNQUATREVINGTDEUX" localSheetId="54">CI!$C$1:$C$885</definedName>
    <definedName name="VINGTETUNQUATREVINGTDEUX" localSheetId="55">CIQ!$C$1:$C$1339</definedName>
    <definedName name="VINGTETUNQUATREVINGTDEUX" localSheetId="19">'R6ORINF'!$C$1:$C$1335</definedName>
    <definedName name="VINGTROIS" localSheetId="54">CI!#REF!</definedName>
    <definedName name="VINGTROIS" localSheetId="55">CIQ!#REF!</definedName>
    <definedName name="VINGTROIS" localSheetId="19">'R6ORINF'!#REF!</definedName>
    <definedName name="VINGTSEPTQUARANTETROIS" localSheetId="54">CI!$C$1:$C$885</definedName>
    <definedName name="VINGTSEPTQUARANTETROIS" localSheetId="55">CIQ!$C$1:$C$1339</definedName>
    <definedName name="VINGTSEPTQUARANTETROIS" localSheetId="19">'R6ORINF'!$C$1:$C$1335</definedName>
    <definedName name="_xlnm.Print_Area" localSheetId="54">CI!$A:$Z</definedName>
    <definedName name="_xlnm.Print_Area" localSheetId="55">CIQ!$A$1:$L$549</definedName>
    <definedName name="_xlnm.Print_Area" localSheetId="56">CIT!$A$1:$M$67</definedName>
    <definedName name="_xlnm.Print_Area" localSheetId="0">Q!$B$1:$Q$75</definedName>
    <definedName name="_xlnm.Print_Area" localSheetId="1">'Q ALPH'!#REF!</definedName>
    <definedName name="_xlnm.Print_Area" localSheetId="7">Q1ECO!$A$1:$J$61</definedName>
    <definedName name="_xlnm.Print_Area" localSheetId="4">Q1FISC!$A$1:$J$61</definedName>
    <definedName name="_xlnm.Print_Area" localSheetId="2">Q1GENE!$A$1:$J$59</definedName>
    <definedName name="_xlnm.Print_Area" localSheetId="3">Q1ORGA!$A$2:$N$22</definedName>
    <definedName name="_xlnm.Print_Area" localSheetId="5">Q1SOC!$A$1:$J$61</definedName>
    <definedName name="_xlnm.Print_Area" localSheetId="9">Q2BA!$A$1:$J$60</definedName>
    <definedName name="_xlnm.Print_Area" localSheetId="11">Q2HON!$A$1:$J$63</definedName>
    <definedName name="_xlnm.Print_Area" localSheetId="10">Q2INT!$A$1:$J$63</definedName>
    <definedName name="_xlnm.Print_Area" localSheetId="14">'Q3 ACCEPT'!$A:$L</definedName>
    <definedName name="_xlnm.Print_Area" localSheetId="13">Q3MIS!$A$1:$J$65</definedName>
    <definedName name="_xlnm.Print_Area" localSheetId="16">'R4CPT'!$A$1:$J$60</definedName>
    <definedName name="_xlnm.Print_Area" localSheetId="17">'R5ORC'!$A$1:$J$60</definedName>
    <definedName name="_xlnm.Print_Area" localSheetId="18">'R6INF'!$A$1:$J$60</definedName>
    <definedName name="_xlnm.Print_Area" localSheetId="19">'R6ORINF'!$A$1:$L$129</definedName>
    <definedName name="_xlnm.Print_Area" localSheetId="21">'R8MET'!$A$1:$J$60</definedName>
    <definedName name="_xlnm.Print_Area" localSheetId="30">S10PA!$A$1:$J$61</definedName>
    <definedName name="_xlnm.Print_Area" localSheetId="33">S20ST!$A$1:$J$62</definedName>
    <definedName name="_xlnm.Print_Area" localSheetId="35">S21CC!$A$1:$J$34</definedName>
    <definedName name="_xlnm.Print_Area" localSheetId="34">S21DI!$A$1:$J$63</definedName>
    <definedName name="_xlnm.Print_Area" localSheetId="36">S22ACT!$A$1:$J$60</definedName>
    <definedName name="_xlnm.Print_Area" localSheetId="37">S23K!$A$1:$J$58</definedName>
    <definedName name="_xlnm.Print_Area" localSheetId="38">S24CA!$A$1:$J$64</definedName>
    <definedName name="_xlnm.Print_Area" localSheetId="39">S25AG!$A$1:$J$71</definedName>
    <definedName name="_xlnm.Print_Area" localSheetId="40">S26CON!$A$1:$K$83</definedName>
    <definedName name="_xlnm.Print_Area" localSheetId="23">S3BAU!$A$1:$J$60</definedName>
    <definedName name="_xlnm.Print_Area" localSheetId="24">S4EMP!$A$1:$J$60</definedName>
    <definedName name="_xlnm.Print_Area" localSheetId="25">S5ASS!$A$1:$J$60</definedName>
    <definedName name="_xlnm.Print_Area" localSheetId="26">S6LEA!$A$1:$J$60</definedName>
    <definedName name="_xlnm.Print_Area" localSheetId="27">S7DEP!$A$1:$J$61</definedName>
    <definedName name="_xlnm.Print_Area" localSheetId="29">S9ENG!$A$1:$J$61</definedName>
    <definedName name="_xlnm.Print_Area" localSheetId="28">S9FON!$A$1:$J$60</definedName>
    <definedName name="_xlnm.Print_Area" localSheetId="42">'T2'!$A$1:$J$59</definedName>
    <definedName name="_xlnm.Print_Area" localSheetId="43">'T3'!$A$1:$J$58</definedName>
    <definedName name="_xlnm.Print_Area" localSheetId="45">'U01'!$A$1:$J$60</definedName>
    <definedName name="_xlnm.Print_Area" localSheetId="47">'U03'!$A$1:$J$59</definedName>
    <definedName name="_xlnm.Print_Area" localSheetId="48">'U04'!$A$1:$J$58</definedName>
    <definedName name="_xlnm.Print_Area" localSheetId="49">'U05'!$A$1:$J$58</definedName>
    <definedName name="_xlnm.Print_Area" localSheetId="51">'U12'!$A$1:$J$59</definedName>
    <definedName name="_xlnm.Print_Area" localSheetId="52">'U13'!$A$1:$J$63</definedName>
    <definedName name="_xlnm.Print_Area" localSheetId="53">'U21'!$A$1:$J$62</definedName>
  </definedNames>
  <calcPr calcId="125725"/>
</workbook>
</file>

<file path=xl/calcChain.xml><?xml version="1.0" encoding="utf-8"?>
<calcChain xmlns="http://schemas.openxmlformats.org/spreadsheetml/2006/main">
  <c r="B3" i="68"/>
  <c r="A3"/>
  <c r="K115" i="67" l="1"/>
  <c r="J115"/>
  <c r="E129" s="1"/>
  <c r="B465" i="40"/>
  <c r="A465"/>
  <c r="B3"/>
  <c r="B266" s="1"/>
  <c r="A3"/>
  <c r="A136" s="1"/>
  <c r="B400"/>
  <c r="A400"/>
  <c r="B396"/>
  <c r="A396"/>
  <c r="B335"/>
  <c r="A335"/>
  <c r="B331"/>
  <c r="B270"/>
  <c r="A270"/>
  <c r="B205"/>
  <c r="A205"/>
  <c r="B140"/>
  <c r="A140"/>
  <c r="B75"/>
  <c r="A75"/>
  <c r="J19" i="51"/>
  <c r="J19" i="18"/>
  <c r="J33" s="1"/>
  <c r="J47" s="1"/>
  <c r="J19" i="17"/>
  <c r="J33" s="1"/>
  <c r="J47" s="1"/>
  <c r="J19" i="16"/>
  <c r="J33" s="1"/>
  <c r="J47" s="1"/>
  <c r="J19" i="15"/>
  <c r="J33" s="1"/>
  <c r="J47" s="1"/>
  <c r="B72" i="64"/>
  <c r="A72"/>
  <c r="B3" i="67"/>
  <c r="A3"/>
  <c r="B1" i="56"/>
  <c r="G129" i="67"/>
  <c r="B3" i="66"/>
  <c r="A3"/>
  <c r="A51" i="64"/>
  <c r="B1" i="65"/>
  <c r="B3" i="64"/>
  <c r="B68" s="1"/>
  <c r="A3"/>
  <c r="A68" s="1"/>
  <c r="J95"/>
  <c r="A95"/>
  <c r="A94"/>
  <c r="J93"/>
  <c r="A93"/>
  <c r="A92"/>
  <c r="J91"/>
  <c r="A91"/>
  <c r="A90"/>
  <c r="J89"/>
  <c r="A89"/>
  <c r="A88"/>
  <c r="J87"/>
  <c r="A87"/>
  <c r="A86"/>
  <c r="J85"/>
  <c r="A85"/>
  <c r="A84"/>
  <c r="J83"/>
  <c r="A83"/>
  <c r="A82"/>
  <c r="N61"/>
  <c r="A53"/>
  <c r="A52"/>
  <c r="I47"/>
  <c r="I44"/>
  <c r="I37"/>
  <c r="I35"/>
  <c r="I28"/>
  <c r="I26"/>
  <c r="I19"/>
  <c r="I17"/>
  <c r="B1" i="63"/>
  <c r="B9" i="5"/>
  <c r="B10" s="1"/>
  <c r="D8" s="1"/>
  <c r="D9" s="1"/>
  <c r="D10" s="1"/>
  <c r="F8" s="1"/>
  <c r="F9" s="1"/>
  <c r="F10" s="1"/>
  <c r="A22" i="40"/>
  <c r="B1" i="60"/>
  <c r="B1" i="59"/>
  <c r="B1" i="58"/>
  <c r="B1" i="57"/>
  <c r="D13" i="23"/>
  <c r="C28" i="24"/>
  <c r="D25"/>
  <c r="C25"/>
  <c r="C24"/>
  <c r="C23"/>
  <c r="D5" i="27"/>
  <c r="D5" i="26"/>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10"/>
  <c r="C9" i="3"/>
  <c r="C35" i="49"/>
  <c r="B35"/>
  <c r="B34"/>
  <c r="B32"/>
  <c r="C25"/>
  <c r="B25"/>
  <c r="B24"/>
  <c r="B22"/>
  <c r="B12"/>
  <c r="B1" i="51"/>
  <c r="B1" i="50"/>
  <c r="B1" i="49"/>
  <c r="C15"/>
  <c r="B15"/>
  <c r="B14"/>
  <c r="B1" i="46"/>
  <c r="B1" i="43"/>
  <c r="B1" i="45"/>
  <c r="H31" i="27"/>
  <c r="H33"/>
  <c r="H35"/>
  <c r="H37"/>
  <c r="H39"/>
  <c r="H41"/>
  <c r="H43"/>
  <c r="H45"/>
  <c r="H47"/>
  <c r="H49"/>
  <c r="H51"/>
  <c r="H53"/>
  <c r="H55"/>
  <c r="B57"/>
  <c r="C57"/>
  <c r="D57"/>
  <c r="E57"/>
  <c r="F57"/>
  <c r="G57"/>
  <c r="A172" i="40"/>
  <c r="A280"/>
  <c r="A278"/>
  <c r="A225"/>
  <c r="P98"/>
  <c r="A116" s="1"/>
  <c r="A115"/>
  <c r="A114"/>
  <c r="N64"/>
  <c r="N95" s="1"/>
  <c r="A103" s="1"/>
  <c r="N90"/>
  <c r="B3" i="41"/>
  <c r="A3"/>
  <c r="B1" i="2"/>
  <c r="B1" i="6"/>
  <c r="F35" i="4"/>
  <c r="G35" s="1"/>
  <c r="B34"/>
  <c r="B33"/>
  <c r="B32"/>
  <c r="B31"/>
  <c r="B30"/>
  <c r="B1"/>
  <c r="I27" i="3"/>
  <c r="E27"/>
  <c r="I26"/>
  <c r="H20"/>
  <c r="H19"/>
  <c r="D20"/>
  <c r="C20"/>
  <c r="C19"/>
  <c r="C7"/>
  <c r="B1"/>
  <c r="B1" i="5"/>
  <c r="B1" i="7"/>
  <c r="B1" i="9"/>
  <c r="B1" i="8"/>
  <c r="B1" i="10"/>
  <c r="B1" i="11"/>
  <c r="B1" i="12"/>
  <c r="B1" i="13"/>
  <c r="B1" i="14"/>
  <c r="B1" i="22"/>
  <c r="E13" i="23"/>
  <c r="B1"/>
  <c r="D6" s="1"/>
  <c r="B1" i="25"/>
  <c r="F10" i="24"/>
  <c r="B10"/>
  <c r="G9"/>
  <c r="C9"/>
  <c r="C7"/>
  <c r="D8"/>
  <c r="C8"/>
  <c r="C6"/>
  <c r="B1"/>
  <c r="E57" i="26"/>
  <c r="G57"/>
  <c r="F57"/>
  <c r="B1"/>
  <c r="E26" i="27"/>
  <c r="A27" s="1"/>
  <c r="G26"/>
  <c r="F26"/>
  <c r="B1"/>
  <c r="B1" i="28"/>
  <c r="B1" i="29"/>
  <c r="C1" i="30"/>
  <c r="B1" i="15"/>
  <c r="B1" i="16"/>
  <c r="B1" i="17"/>
  <c r="B1" i="18"/>
  <c r="B1" i="19"/>
  <c r="B1" i="21"/>
  <c r="B1" i="20"/>
  <c r="B1" i="31"/>
  <c r="B1" i="32"/>
  <c r="B1" i="33"/>
  <c r="B1" i="34"/>
  <c r="B1" i="35"/>
  <c r="B1" i="36"/>
  <c r="B1" i="37"/>
  <c r="B1" i="38"/>
  <c r="B1" i="39"/>
  <c r="A266" i="40" l="1"/>
  <c r="B71"/>
  <c r="B136"/>
  <c r="B201"/>
  <c r="B461"/>
  <c r="A461"/>
  <c r="H57" i="27"/>
  <c r="A58"/>
  <c r="H57" i="26"/>
  <c r="A59"/>
  <c r="A58"/>
  <c r="A71" i="40"/>
  <c r="A201"/>
  <c r="A331"/>
</calcChain>
</file>

<file path=xl/sharedStrings.xml><?xml version="1.0" encoding="utf-8"?>
<sst xmlns="http://schemas.openxmlformats.org/spreadsheetml/2006/main" count="2297" uniqueCount="1241">
  <si>
    <t>. Séparation des tâches insuffisante</t>
  </si>
  <si>
    <t>Conclusion :</t>
  </si>
  <si>
    <t>Risque de fraudes :</t>
  </si>
  <si>
    <t>. Fraude aux états financiers</t>
  </si>
  <si>
    <t>Elevé</t>
  </si>
  <si>
    <t>Moyen</t>
  </si>
  <si>
    <t>Faible</t>
  </si>
  <si>
    <t>. Détournements d'actif</t>
  </si>
  <si>
    <t>Détection du risque</t>
  </si>
  <si>
    <t>- en quantités ?</t>
  </si>
  <si>
    <t>- Les stocks sont-ils suffisamment assurés ?</t>
  </si>
  <si>
    <t>- Y a-t-il des budgets d'investissement ?</t>
  </si>
  <si>
    <t>- Existe-t-il des fichiers d'immobilisations?</t>
  </si>
  <si>
    <t>- Y a-t-il une politique d'amortissements ?</t>
  </si>
  <si>
    <t>comptabilisées ?</t>
  </si>
  <si>
    <t>Nom du responsable</t>
  </si>
  <si>
    <t>- Les capitaux assurés sont-ils actualisés ?</t>
  </si>
  <si>
    <t>Points forts</t>
  </si>
  <si>
    <t>ORGANISATION GENERALE</t>
  </si>
  <si>
    <t xml:space="preserve">  O  GESTION DE L'ENTREPRISE</t>
  </si>
  <si>
    <t xml:space="preserve">     . Existe-t-il des procédures écrites ?</t>
  </si>
  <si>
    <t xml:space="preserve">     . L'entreprise établit-t-elle des budgets ?</t>
  </si>
  <si>
    <t xml:space="preserve">     . L'entreprise établit-t-elle des comptes de résultats prévisionnels ?</t>
  </si>
  <si>
    <t xml:space="preserve">     . Si oui les écarts prévisions/réalisations sont-ils analysés ?</t>
  </si>
  <si>
    <t xml:space="preserve">     . Existe-t-il un tableau de bord ?</t>
  </si>
  <si>
    <t>N/A</t>
  </si>
  <si>
    <t xml:space="preserve">  O  COMPTABILITE</t>
  </si>
  <si>
    <t>REF FT</t>
  </si>
  <si>
    <t xml:space="preserve">Nom des </t>
  </si>
  <si>
    <t>personnes</t>
  </si>
  <si>
    <t xml:space="preserve">     . Le personnel comptable a-t-il une formation appropriée ?</t>
  </si>
  <si>
    <t xml:space="preserve">     . La comptabilité est-elle à jour ?</t>
  </si>
  <si>
    <t xml:space="preserve">     . Y a-t-il un  plan comptable conforme ?</t>
  </si>
  <si>
    <t>CI - A - 0 - 1</t>
  </si>
  <si>
    <t>CI - A - 0 - 2</t>
  </si>
  <si>
    <t xml:space="preserve">  O   CONTRÔLE DE L'ACTIVITE</t>
  </si>
  <si>
    <t xml:space="preserve">     . La direction est-elle régulièrment informée :</t>
  </si>
  <si>
    <t xml:space="preserve">          de la valeur du carnet de commandes clients ?</t>
  </si>
  <si>
    <t xml:space="preserve">          de l'en cours clients ?</t>
  </si>
  <si>
    <t xml:space="preserve">          de la durée du crédit clients ?</t>
  </si>
  <si>
    <t xml:space="preserve">          des retards de règlement?</t>
  </si>
  <si>
    <t xml:space="preserve">          du carnet de commandes fournisseurs ?</t>
  </si>
  <si>
    <t xml:space="preserve">          de l'encours fournisseurs ?</t>
  </si>
  <si>
    <t xml:space="preserve">          de la durée des crédits fournisseurs?</t>
  </si>
  <si>
    <t xml:space="preserve">          la valeur des stocks à rotation lente ou insuffisante ?</t>
  </si>
  <si>
    <t xml:space="preserve">  O   INFORMATIQUE</t>
  </si>
  <si>
    <t>DEMANDE DE DEROGATION</t>
  </si>
  <si>
    <t>REPONSE</t>
  </si>
  <si>
    <r>
      <t xml:space="preserve">¦ </t>
    </r>
    <r>
      <rPr>
        <sz val="16"/>
        <rFont val="Lucida Calligraphy"/>
        <family val="4"/>
      </rPr>
      <t>DEROGATION</t>
    </r>
  </si>
  <si>
    <r>
      <t xml:space="preserve">¦ </t>
    </r>
    <r>
      <rPr>
        <sz val="16"/>
        <rFont val="Lucida Calligraphy"/>
        <family val="4"/>
      </rPr>
      <t>MISSION</t>
    </r>
  </si>
  <si>
    <t>MISSION</t>
  </si>
  <si>
    <t>Mission (lettre de mission, dérogation…)</t>
  </si>
  <si>
    <t>Rapports</t>
  </si>
  <si>
    <t>Informations diverses</t>
  </si>
  <si>
    <t>Adresses diverses</t>
  </si>
  <si>
    <t>Renseignements analytiques</t>
  </si>
  <si>
    <t>Baux</t>
  </si>
  <si>
    <t>Emprunts</t>
  </si>
  <si>
    <t>Assurances</t>
  </si>
  <si>
    <t>Crédits-baux</t>
  </si>
  <si>
    <t>Dépôts et cautionnements</t>
  </si>
  <si>
    <t>Fonds de commerce</t>
  </si>
  <si>
    <t>Participations</t>
  </si>
  <si>
    <t>Statuts</t>
  </si>
  <si>
    <t>Mandats dirigeants</t>
  </si>
  <si>
    <t>Mandats commissaires aux comptes</t>
  </si>
  <si>
    <t>Actionnaires</t>
  </si>
  <si>
    <t>Capital et réserves</t>
  </si>
  <si>
    <t>Extraits des délibérations du Président</t>
  </si>
  <si>
    <t>Extraits des délibérations des A.G.</t>
  </si>
  <si>
    <t>Rémunérations et Conventions</t>
  </si>
  <si>
    <t>Engagements</t>
  </si>
  <si>
    <t>Biens donnés en location</t>
  </si>
  <si>
    <t>Achats - Ventes</t>
  </si>
  <si>
    <t>JURIDIQUE</t>
  </si>
  <si>
    <t>EXTRAIT KBIS</t>
  </si>
  <si>
    <t>EXTRAIT RCS</t>
  </si>
  <si>
    <t>ANNONCES LEGALES</t>
  </si>
  <si>
    <t>Juridique</t>
  </si>
  <si>
    <t>Photocopie des options éventuelles</t>
  </si>
  <si>
    <t>Spécificités fiscales</t>
  </si>
  <si>
    <t>Contrats adhésion à des organismes sociaux</t>
  </si>
  <si>
    <t>Spécificités sociales</t>
  </si>
  <si>
    <t>Séparation des tâches</t>
  </si>
  <si>
    <t>DIA</t>
  </si>
  <si>
    <t xml:space="preserve">       contrôles sur les aspects suivants sont-ils suffisants :</t>
  </si>
  <si>
    <t xml:space="preserve">          Installation ?</t>
  </si>
  <si>
    <t xml:space="preserve">          Organisation ?</t>
  </si>
  <si>
    <t xml:space="preserve">          Conception analyse programmation ?</t>
  </si>
  <si>
    <t xml:space="preserve">          Sécurité risques assurances ?</t>
  </si>
  <si>
    <t xml:space="preserve">  O  COMPTABILITE ANALYTIQUE D'EXPLOITATION</t>
  </si>
  <si>
    <t xml:space="preserve">     . L'entreprise tient-elle une comptabilité analytique ?</t>
  </si>
  <si>
    <t xml:space="preserve">     . Cette comptabilité est-elle intégrée à la comptabilité générale ?</t>
  </si>
  <si>
    <t xml:space="preserve">     . Si non, les deux comptabilités sont-elles régulièrement rapprochées ?</t>
  </si>
  <si>
    <t xml:space="preserve">     . Cette comptabilité analytique permet-elle d'obtenir des informations sur</t>
  </si>
  <si>
    <t xml:space="preserve">       les marges par produit ou famille de produit ?</t>
  </si>
  <si>
    <t xml:space="preserve">     . Les clefs de répartition des charges indirectes sont-elles adaptées à la</t>
  </si>
  <si>
    <t xml:space="preserve">       nature des charges ?</t>
  </si>
  <si>
    <t xml:space="preserve">  O  PROTECTION DES LOCAUX, ASSURANCES</t>
  </si>
  <si>
    <t xml:space="preserve">     . Les moyens matériels de protection sont-ils suffisants  pour :</t>
  </si>
  <si>
    <t xml:space="preserve">          L'accès aux locaux ?</t>
  </si>
  <si>
    <t xml:space="preserve">          L'accès aux stocks ?</t>
  </si>
  <si>
    <t xml:space="preserve">          La sécurité des immobilisations, valeurs… ?</t>
  </si>
  <si>
    <t xml:space="preserve">    . La politique générale sur les risques à couvrir par les assurances</t>
  </si>
  <si>
    <t xml:space="preserve">       a-t-elle été définie par la direction ?</t>
  </si>
  <si>
    <t xml:space="preserve">     . Les assurances sont-elles revues périodiquement par la direction ?</t>
  </si>
  <si>
    <t xml:space="preserve">     . Les assureurs sont-ils mis en concurrence ?</t>
  </si>
  <si>
    <t xml:space="preserve">  O  SYNTHESE</t>
  </si>
  <si>
    <t xml:space="preserve">     . Points forts</t>
  </si>
  <si>
    <t xml:space="preserve">     . Points faibles</t>
  </si>
  <si>
    <t xml:space="preserve">     . Conclusion</t>
  </si>
  <si>
    <t xml:space="preserve">     . Le chef comptable exerce-t-il seulement des fonctions comptables?</t>
  </si>
  <si>
    <t xml:space="preserve">       (autres fonctions par ex. :chef du personnel, secrétaire général…)</t>
  </si>
  <si>
    <t>CLIENT</t>
  </si>
  <si>
    <t>RENSEIGNEMENTS INFORMATIQUES</t>
  </si>
  <si>
    <t>RENSEIGNEMENTS DIVERS</t>
  </si>
  <si>
    <t>SAS</t>
  </si>
  <si>
    <t xml:space="preserve">      Dossier Généralités                              Q</t>
  </si>
  <si>
    <t xml:space="preserve">      Dossier Comptabilité                            R</t>
  </si>
  <si>
    <t xml:space="preserve">      Dossier Juridique                                  S</t>
  </si>
  <si>
    <t>Q3</t>
  </si>
  <si>
    <t>LETTRE DE MISSION</t>
  </si>
  <si>
    <t>OUI</t>
  </si>
  <si>
    <t>NON</t>
  </si>
  <si>
    <t>(résumé des statuts)</t>
  </si>
  <si>
    <t>Etablissement principal</t>
  </si>
  <si>
    <t>Adresse du siège ou :</t>
  </si>
  <si>
    <t>Téphone :</t>
  </si>
  <si>
    <t>Fax :</t>
  </si>
  <si>
    <t>Nationalité :</t>
  </si>
  <si>
    <t>N° SIRET :</t>
  </si>
  <si>
    <t>NAF</t>
  </si>
  <si>
    <t>N°RCS :</t>
  </si>
  <si>
    <t>immatriculé le :</t>
  </si>
  <si>
    <t>date de création :</t>
  </si>
  <si>
    <t>date de début d'acitivité :</t>
  </si>
  <si>
    <t>N°</t>
  </si>
  <si>
    <t xml:space="preserve">  O  CONTROLE DE L'INVENTAIRE PHYSIOUE</t>
  </si>
  <si>
    <t xml:space="preserve">-Avez-vous pris connaissance des procédures pour le comptage, </t>
  </si>
  <si>
    <t>l'examen et le relevé des inventaires ?</t>
  </si>
  <si>
    <t>les  feuilles  sont-elles  numérotées  et signées ?</t>
  </si>
  <si>
    <t>- sont-elles écrites à l'encre ?</t>
  </si>
  <si>
    <t>- Y a-t-il des méthodes d'identification des stocks endommagés ou périmés ?</t>
  </si>
  <si>
    <t>- Utilise-t-on le système de l'inventaire permanent ?</t>
  </si>
  <si>
    <t>- en valeurs ?</t>
  </si>
  <si>
    <t>- Si oui, rapproche-t-on le physique avec l'inventaire permanent ?</t>
  </si>
  <si>
    <t>- Les écarts sont-ils examinés par le responsable ?</t>
  </si>
  <si>
    <t xml:space="preserve">  O FONCTIONNEMENT DES MAGASINS</t>
  </si>
  <si>
    <t>- Comportent-ils une signature autorisée?</t>
  </si>
  <si>
    <t>DATE</t>
  </si>
  <si>
    <t>- Comportent-ils la signature de la direction ?</t>
  </si>
  <si>
    <t>REGLEMENTS</t>
  </si>
  <si>
    <t>CAISSE</t>
  </si>
  <si>
    <t>APPROVISIONNEMENTS, COMMANDES</t>
  </si>
  <si>
    <t>- des demandes d'achat?</t>
  </si>
  <si>
    <t>- des bons de réception ?</t>
  </si>
  <si>
    <t>- La Direction approuve-t~lle les commandes?</t>
  </si>
  <si>
    <t>TRAITEMENT DES FACTURES</t>
  </si>
  <si>
    <t>- l'imputation comptable?</t>
  </si>
  <si>
    <t>- la référence du règlement ?</t>
  </si>
  <si>
    <t>DETECTION RISQUES</t>
  </si>
  <si>
    <t>Facteurs de risque de fraudes relatifs</t>
  </si>
  <si>
    <t>à la préparation de comptes ne donnant</t>
  </si>
  <si>
    <t xml:space="preserve">. Partie importante de la rémunération </t>
  </si>
  <si>
    <t>de la direction liée au résultat</t>
  </si>
  <si>
    <t xml:space="preserve">. Importance excessive accordée à la </t>
  </si>
  <si>
    <t>valeur de l'entité ou à son résultat</t>
  </si>
  <si>
    <t>. Engagement vis à vis des tiers à tenir</t>
  </si>
  <si>
    <t>des prévisions irréalistes</t>
  </si>
  <si>
    <t xml:space="preserve">. Tendance à minorer les résultats publiés </t>
  </si>
  <si>
    <t>pour des raisons fiscales</t>
  </si>
  <si>
    <t xml:space="preserve">. Communication inefficace sur les valeurs </t>
  </si>
  <si>
    <t>et sur l'éthique</t>
  </si>
  <si>
    <t xml:space="preserve">. Absence de mise en œuvre de contrôles </t>
  </si>
  <si>
    <t>significatifs par la direction</t>
  </si>
  <si>
    <t xml:space="preserve">. Absence de correction en temps utile de </t>
  </si>
  <si>
    <t xml:space="preserve">faiblesses significatives de contrôle interne </t>
  </si>
  <si>
    <t>. Personnel non motivé ou incompétent</t>
  </si>
  <si>
    <t>dans des fonctions-clés de l'entreprise</t>
  </si>
  <si>
    <t xml:space="preserve">Participation excessive des dirigeants </t>
  </si>
  <si>
    <t>non financiers aux choix comptables</t>
  </si>
  <si>
    <t xml:space="preserve">Relations tendues entre la direction et le </t>
  </si>
  <si>
    <t>Commissaire aux comptes</t>
  </si>
  <si>
    <t>Gouvernement d'entreprise peu structuré,</t>
  </si>
  <si>
    <t>inefficace ou sans contre-pouvoir</t>
  </si>
  <si>
    <t>. Vive concurrence ou marché conduisant</t>
  </si>
  <si>
    <t xml:space="preserve"> à une chute des marges commerciales</t>
  </si>
  <si>
    <t xml:space="preserve">. Changements dans le secteur d'activité </t>
  </si>
  <si>
    <t>entraînant vulnérabilité ou obsolescence</t>
  </si>
  <si>
    <t xml:space="preserve">. Pression importante pour obtenir </t>
  </si>
  <si>
    <t>des financements complémentaires</t>
  </si>
  <si>
    <t>. Estimations significatives basées sur</t>
  </si>
  <si>
    <t>des jugements subjectifs ou des incertitudes</t>
  </si>
  <si>
    <t xml:space="preserve">. Transactions significatives avec des </t>
  </si>
  <si>
    <t>parties liées inhabituelles ou non auditées</t>
  </si>
  <si>
    <t>.Endettement anormalement lourd et</t>
  </si>
  <si>
    <t>capacité de remboursement fragile</t>
  </si>
  <si>
    <t xml:space="preserve">. Situation financière fragile alors que la </t>
  </si>
  <si>
    <t xml:space="preserve">ADRESSE </t>
  </si>
  <si>
    <t>TELEPHONE 4</t>
  </si>
  <si>
    <t xml:space="preserve">FAX </t>
  </si>
  <si>
    <t>R6</t>
  </si>
  <si>
    <t>Q3 ACCEPTATION DE LA MISSION</t>
  </si>
  <si>
    <t xml:space="preserve">direction a personnellement garanti des  </t>
  </si>
  <si>
    <t>dettes significatives de l'entité</t>
  </si>
  <si>
    <t>à des détournements d'actifs</t>
  </si>
  <si>
    <t>Degré d'exposition des actifs aux risques</t>
  </si>
  <si>
    <t>de détournement</t>
  </si>
  <si>
    <t>. Importantes sommes en espèces en caisse</t>
  </si>
  <si>
    <t>ou utilisées</t>
  </si>
  <si>
    <t>. Nature des stocks tels que articles de</t>
  </si>
  <si>
    <t>petite taille associés à une valeur importante</t>
  </si>
  <si>
    <t>et une forte demande</t>
  </si>
  <si>
    <t xml:space="preserve">. Immobilisations constitué de biens </t>
  </si>
  <si>
    <t>de petite taille, facilement négociable et sans</t>
  </si>
  <si>
    <t xml:space="preserve">. Absence de sélection des candidats aux </t>
  </si>
  <si>
    <t>postes ayant accès aux actifs sensibles</t>
  </si>
  <si>
    <t>. Suivi comptable insuffisant des actifs</t>
  </si>
  <si>
    <t>susceptibles d'être détournés</t>
  </si>
  <si>
    <t>.Absence de système d'autorisation préalable</t>
  </si>
  <si>
    <t>et d'approbation des opérations</t>
  </si>
  <si>
    <t>.Faible protection des espèces, titres,</t>
  </si>
  <si>
    <t>Stocks ou immobilisations</t>
  </si>
  <si>
    <t>. Absence d'une documentation</t>
  </si>
  <si>
    <t>appropriée des opérations</t>
  </si>
  <si>
    <t>. Absence de prise de congés des employés</t>
  </si>
  <si>
    <t>qui remplissent des tâches de contrôle-clé.</t>
  </si>
  <si>
    <t>Suivi de la date de réalisation des tests sur les procédures :</t>
  </si>
  <si>
    <t>ENREGISTREMENT COMPTABLE</t>
  </si>
  <si>
    <t xml:space="preserve">  O  COURRIER</t>
  </si>
  <si>
    <t xml:space="preserve"> - enregistrement</t>
  </si>
  <si>
    <t>Points faibles</t>
  </si>
  <si>
    <t>SORTIES DU MAGASIN</t>
  </si>
  <si>
    <t>FACTURATION:</t>
  </si>
  <si>
    <t>- sur stock, sur commande</t>
  </si>
  <si>
    <t>- en gros au détail, par agent, par VRP</t>
  </si>
  <si>
    <t>- au comptant, a crédit</t>
  </si>
  <si>
    <t>SUIVI DES COMPTES CLIENTS</t>
  </si>
  <si>
    <t>- Avez-vous identifié les lieux de stockage ?</t>
  </si>
  <si>
    <t>- nom du responsable de l'inventaire</t>
  </si>
  <si>
    <t xml:space="preserve"> Qui a autorité pouraccorderdes réductions?</t>
  </si>
  <si>
    <t>- la facturation et les portés dans les cptes clients sont ils concordants?</t>
  </si>
  <si>
    <t>-la responsabilité de la facturation estelle clairement attribuée (fixation des prix</t>
  </si>
  <si>
    <t xml:space="preserve">  O  ORGANISATION DE LA FONCTION PAIE</t>
  </si>
  <si>
    <t>- les temps de présence sont-ils correctement appréhendés ?</t>
  </si>
  <si>
    <t>- Les heures supplémentaires sont-elles approuvées ?</t>
  </si>
  <si>
    <t>- la préparation des salaires est-elle effectuée par une personne qualifiée ?</t>
  </si>
  <si>
    <t>- Y a-t-il rapprochement entre les chèques payés et la liste des salariés ?</t>
  </si>
  <si>
    <t>- Les éléments de paie et les charges sur salaires sont-ils correctement</t>
  </si>
  <si>
    <t>comptabilisés ?</t>
  </si>
  <si>
    <t>- Utilise-t-on des bons d'entrée en stock ?</t>
  </si>
  <si>
    <t>- prénumérotés ?</t>
  </si>
  <si>
    <t>- la procédure en vigueur permet-elle des sorties de stock sans autorisation</t>
  </si>
  <si>
    <t>ou enregistrement ?</t>
  </si>
  <si>
    <t>- L'identification des stocks à rotation lente est-elle correctement réalisée ?</t>
  </si>
  <si>
    <t xml:space="preserve">  O SEPARATION DES EXERCICES</t>
  </si>
  <si>
    <t>réception des marchandises livrées afin de contrôler la séparation des</t>
  </si>
  <si>
    <t>exercices ?</t>
  </si>
  <si>
    <t>- Est-il possible de retrouver sur les factures fournisseurs la date de</t>
  </si>
  <si>
    <t>-Est-il possible de retrouver sur les factures clients la date de sortie du</t>
  </si>
  <si>
    <t>magasin afin de contrôler la séparation des exercices ?</t>
  </si>
  <si>
    <t xml:space="preserve">  O SYNTHESE</t>
  </si>
  <si>
    <t>- Avez vous complété la grille de séparation des fonctions ?</t>
  </si>
  <si>
    <t>- Qui décide des acquisitions?</t>
  </si>
  <si>
    <t>- Quels documents sont alors créés?</t>
  </si>
  <si>
    <t>- Y a-t-il un service paie?</t>
  </si>
  <si>
    <t>Conclusion</t>
  </si>
  <si>
    <t>CI - G - 0 - 1</t>
  </si>
  <si>
    <t>- Avez-vous pris connaissance de la feuille R8 caractéristiques générales</t>
  </si>
  <si>
    <t>méthodes d'évaluation et de présentation ?</t>
  </si>
  <si>
    <t>- Cette feuille est-elle à jour?</t>
  </si>
  <si>
    <t>- Y a-t-il des études préalables à l'acquisition des immobilisations ?</t>
  </si>
  <si>
    <t>- Y a-t-il, quand cela est possible, une nomenclature des immobilisations?</t>
  </si>
  <si>
    <t xml:space="preserve">  O  ACQUISITIONS, CESSIONS, MISES AU REBUT</t>
  </si>
  <si>
    <t>- les titres de propriété sont-ils tous au nom de la société ?</t>
  </si>
  <si>
    <t>- Quel est le contrôle effectué sur les immobilisations retirées de l'actif ou</t>
  </si>
  <si>
    <t xml:space="preserve">mises au rebut pour s'assurer que les ventes sont correctement </t>
  </si>
  <si>
    <t>Location gérance</t>
  </si>
  <si>
    <t>IDENTIFICATION DES ETABLISSEMENTS SECONDAIRES</t>
  </si>
  <si>
    <t>INTERLOCUTEUR</t>
  </si>
  <si>
    <t>Personne à contacter :</t>
  </si>
  <si>
    <t>Télécopie :</t>
  </si>
  <si>
    <t>Téléphone :</t>
  </si>
  <si>
    <t>e-mail :</t>
  </si>
  <si>
    <t>COMMENTAIRES</t>
  </si>
  <si>
    <t>HORAIRES</t>
  </si>
  <si>
    <t>Ouverture</t>
  </si>
  <si>
    <t>matin</t>
  </si>
  <si>
    <t>midi</t>
  </si>
  <si>
    <t>fermeture</t>
  </si>
  <si>
    <t>soir</t>
  </si>
  <si>
    <t>Informations fiscales</t>
  </si>
  <si>
    <t>IMPOTS DIRECTS</t>
  </si>
  <si>
    <t>Catégorie fiscale :</t>
  </si>
  <si>
    <t>Catégorie d'imposition :</t>
  </si>
  <si>
    <t>Régime d'imposition :</t>
  </si>
  <si>
    <t>Option :</t>
  </si>
  <si>
    <t>Le :</t>
  </si>
  <si>
    <t>TAXE SUR LE CHIFFRE D'AFFAIRES</t>
  </si>
  <si>
    <t>Assujetti</t>
  </si>
  <si>
    <t>Assujetti partiel</t>
  </si>
  <si>
    <t>Option TVA réel normal</t>
  </si>
  <si>
    <t>Assujettissement Débit</t>
  </si>
  <si>
    <t>Numéro FRP</t>
  </si>
  <si>
    <t>Encaissements</t>
  </si>
  <si>
    <t>Option le :</t>
  </si>
  <si>
    <t>CONGES PAYES</t>
  </si>
  <si>
    <t>Quel est le régime de déduction des provisions pour congés payés ?</t>
  </si>
  <si>
    <t xml:space="preserve"> - Régime de droit commun</t>
  </si>
  <si>
    <t xml:space="preserve"> - Option irrévocable</t>
  </si>
  <si>
    <t>(article 39.1.1°bis al 1° du cgi)</t>
  </si>
  <si>
    <t>(article 39.1.1°bis al 2° du cgi)</t>
  </si>
  <si>
    <t>VEHICULES DE TOURISME</t>
  </si>
  <si>
    <t>La société utlise-t-elle des véhicules de tourisme ?</t>
  </si>
  <si>
    <t>nombre</t>
  </si>
  <si>
    <t>AVANTAGES PARTICULIERS DES DIRIGEANTS</t>
  </si>
  <si>
    <t>Logement</t>
  </si>
  <si>
    <t>Nourriture</t>
  </si>
  <si>
    <t>Utilisation privée d'un véhicule</t>
  </si>
  <si>
    <t>Prélèvements de marchandises</t>
  </si>
  <si>
    <t>retraite article 82</t>
  </si>
  <si>
    <t>autres</t>
  </si>
  <si>
    <t>CREDIT D'IMPOT</t>
  </si>
  <si>
    <t>L'entreprise bénéficie-t-elle :</t>
  </si>
  <si>
    <t xml:space="preserve"> - d'un crédit d'impôt recherche</t>
  </si>
  <si>
    <t xml:space="preserve"> - d'un crédit d'impôt formation</t>
  </si>
  <si>
    <t xml:space="preserve"> - d'un crédit d'impôt pour réorganisation du travail</t>
  </si>
  <si>
    <t>Commentaires</t>
  </si>
  <si>
    <t>CONTRÔLE FISCAL</t>
  </si>
  <si>
    <t>L'entreprise a-t-elle déjà fait l'objet d'un contrôle fiscal ?</t>
  </si>
  <si>
    <t>date</t>
  </si>
  <si>
    <t>Anomalies détectées :</t>
  </si>
  <si>
    <t>Q1/2</t>
  </si>
  <si>
    <t>Informations sociales</t>
  </si>
  <si>
    <t>EFFECTIF MOYEN SALARIE</t>
  </si>
  <si>
    <t>Effectif par nature :</t>
  </si>
  <si>
    <t>cadres</t>
  </si>
  <si>
    <t>agents maîtrise</t>
  </si>
  <si>
    <t>employés</t>
  </si>
  <si>
    <t>vrp</t>
  </si>
  <si>
    <t>ouvriers</t>
  </si>
  <si>
    <t>apprentis</t>
  </si>
  <si>
    <t>hommes femmes</t>
  </si>
  <si>
    <t>handicapés</t>
  </si>
  <si>
    <t>L'entreprise emploie-t-elle des salariés non domiciliés en France ?</t>
  </si>
  <si>
    <t>date de la paie</t>
  </si>
  <si>
    <t>URSSAF</t>
  </si>
  <si>
    <t>ASSEDIC</t>
  </si>
  <si>
    <t>RETRAITE</t>
  </si>
  <si>
    <t>CCVRP</t>
  </si>
  <si>
    <t>PARTICULARITES SOCIALES</t>
  </si>
  <si>
    <t>CONVENTION COLLECTIVE</t>
  </si>
  <si>
    <t>Q1/3</t>
  </si>
  <si>
    <t>Q1/4</t>
  </si>
  <si>
    <t>Informations économiques</t>
  </si>
  <si>
    <t>Informations relatives à l'exploitation (nombre de familles de produits ou de points de ventes et répartition approximative du chiffre d'affaires, crédit clients et fournisseurs habituels, évolution de l'entreprise…)</t>
  </si>
  <si>
    <t>Fiches descriptives</t>
  </si>
  <si>
    <t>L'ACTIVITE</t>
  </si>
  <si>
    <t>LES PRODUITS</t>
  </si>
  <si>
    <t>LES CLIENTS</t>
  </si>
  <si>
    <t>(Nombre, Nature, Conditions habituelles, répartition géographique…)</t>
  </si>
  <si>
    <t>LA CONCURRENCE - L'ENVIRONNEMENT</t>
  </si>
  <si>
    <t>(Principaux concurrents, réglementation…)</t>
  </si>
  <si>
    <t>DIVERS</t>
  </si>
  <si>
    <t>La position des comptes financiers est-elIe à jour en permanence ?</t>
  </si>
  <si>
    <t>Les états de rapprochement sont-ils préparés mensuellement ?</t>
  </si>
  <si>
    <t>Les opérations de caisse sont-elles appuyées par des pièces justificatives?</t>
  </si>
  <si>
    <t>Le caissier établit-il un inventaire de pièces ?</t>
  </si>
  <si>
    <t>Existe-t-il</t>
  </si>
  <si>
    <t>par qui?</t>
  </si>
  <si>
    <t xml:space="preserve"> les factures comportentelles</t>
  </si>
  <si>
    <t>comptabilisation</t>
  </si>
  <si>
    <t>La responsabilité des approvisionnements a été confiée à qui ?</t>
  </si>
  <si>
    <t>. des bons de commande fournisseurs pré-numérotés ?</t>
  </si>
  <si>
    <t>les bons de commande sont-ils établis par un responsable ?</t>
  </si>
  <si>
    <t>Le lieu de classement des bons de commande est-il adéquat ?</t>
  </si>
  <si>
    <t>les factures sont-elles rapprochées des bons de réception ?</t>
  </si>
  <si>
    <t>.prix?</t>
  </si>
  <si>
    <t>.quantité ?</t>
  </si>
  <si>
    <t>.qualité ?</t>
  </si>
  <si>
    <t>.tirages?</t>
  </si>
  <si>
    <t>ENGAGEMENTS</t>
  </si>
  <si>
    <t>Bénéficiaire</t>
  </si>
  <si>
    <t>Nature de l'engagement</t>
  </si>
  <si>
    <t>durée de l'engagement</t>
  </si>
  <si>
    <t>S10</t>
  </si>
  <si>
    <t>FILIALES ET PARTICIPATIONS</t>
  </si>
  <si>
    <t>à C/C du</t>
  </si>
  <si>
    <t>Filiale : nom et adresse</t>
  </si>
  <si>
    <t>% détenu</t>
  </si>
  <si>
    <t>Observations</t>
  </si>
  <si>
    <t>S20</t>
  </si>
  <si>
    <t>STATUTS</t>
  </si>
  <si>
    <t>N° article</t>
  </si>
  <si>
    <t>date de constitution (date de signature des statuts)</t>
  </si>
  <si>
    <t>Capital :</t>
  </si>
  <si>
    <t>Valeur nominale :</t>
  </si>
  <si>
    <t>à compter du :</t>
  </si>
  <si>
    <t>jusqu'au :</t>
  </si>
  <si>
    <t>OUVERTE/.FERMEE</t>
  </si>
  <si>
    <t>clôture de l'exercice au :</t>
  </si>
  <si>
    <t>raison sociale :</t>
  </si>
  <si>
    <t>DIRECTION</t>
  </si>
  <si>
    <t>S21</t>
  </si>
  <si>
    <t>si actionnaire nbre actions</t>
  </si>
  <si>
    <t>Membre du CA</t>
  </si>
  <si>
    <t>OUI/NON</t>
  </si>
  <si>
    <t xml:space="preserve">Contrat de travail </t>
  </si>
  <si>
    <t>date de nomination :</t>
  </si>
  <si>
    <t>date fin de fonctions :</t>
  </si>
  <si>
    <t>date de naissance :</t>
  </si>
  <si>
    <t>à</t>
  </si>
  <si>
    <t>DIRECTEUR GENERAL</t>
  </si>
  <si>
    <t>COMMISSAIRES AUX COMPTES</t>
  </si>
  <si>
    <t>TITULAIRE</t>
  </si>
  <si>
    <t>durée du mandat :</t>
  </si>
  <si>
    <t>exercices</t>
  </si>
  <si>
    <t>nommé le :</t>
  </si>
  <si>
    <t>SUPPLEANT</t>
  </si>
  <si>
    <t>S22</t>
  </si>
  <si>
    <t>LISTE DES ACTIONNAIRES</t>
  </si>
  <si>
    <t>Pleine propriété</t>
  </si>
  <si>
    <t>Usufruit</t>
  </si>
  <si>
    <t>Nue propriété</t>
  </si>
  <si>
    <t>Nombre de titres possédés</t>
  </si>
  <si>
    <t>%</t>
  </si>
  <si>
    <t>Nom / Adresse</t>
  </si>
  <si>
    <t>TOTAUX DES TITRES DETENUS</t>
  </si>
  <si>
    <t xml:space="preserve">Nombre total de titres : </t>
  </si>
  <si>
    <t>S23</t>
  </si>
  <si>
    <t>EVOLUTION DU CAPITAL ET DES RESERVES</t>
  </si>
  <si>
    <t>VARIATION DU CAPITAL</t>
  </si>
  <si>
    <t>Nature de l'opération</t>
  </si>
  <si>
    <t>Nbre titres</t>
  </si>
  <si>
    <t>Valeur</t>
  </si>
  <si>
    <t>Montant</t>
  </si>
  <si>
    <t>TOTAL</t>
  </si>
  <si>
    <t>Report à nouveau</t>
  </si>
  <si>
    <t>Augmentation de capital</t>
  </si>
  <si>
    <t>dividendes</t>
  </si>
  <si>
    <t>Résultat à affecter</t>
  </si>
  <si>
    <t>S24</t>
  </si>
  <si>
    <t>objet et résumé des décisions prises</t>
  </si>
  <si>
    <t>S25</t>
  </si>
  <si>
    <t>EXTRAITS DES PROCES VERBAUX DES ASSEMBLEES GENERALES</t>
  </si>
  <si>
    <t>(AGC = assemblée consititutive  AGO = assemblée ordinaire  AGE = assemblée extraordinaire  AGM=assemblée mixte)</t>
  </si>
  <si>
    <t>S26</t>
  </si>
  <si>
    <t>EXTRAITS DES REMUNERATIONS ET CONVENTIONS</t>
  </si>
  <si>
    <t xml:space="preserve">REMUNERATIONS </t>
  </si>
  <si>
    <t>durée</t>
  </si>
  <si>
    <t xml:space="preserve">du </t>
  </si>
  <si>
    <t>au</t>
  </si>
  <si>
    <t>Nature</t>
  </si>
  <si>
    <t>Identité</t>
  </si>
  <si>
    <t>date d'autorisation ou de ratification</t>
  </si>
  <si>
    <t>conseil</t>
  </si>
  <si>
    <t>assemblée</t>
  </si>
  <si>
    <t>CONVENTIONS REGLEMENTEES</t>
  </si>
  <si>
    <t>S4</t>
  </si>
  <si>
    <t>EMPRUNTS</t>
  </si>
  <si>
    <t>EXTRAITS DES DECISIONS DU PRESIDENT</t>
  </si>
  <si>
    <t>Nom du prêteur :</t>
  </si>
  <si>
    <t>adresse  :</t>
  </si>
  <si>
    <t>durée de l'emprunt :</t>
  </si>
  <si>
    <t>N°  : S4-</t>
  </si>
  <si>
    <t>Renseignements généraux</t>
  </si>
  <si>
    <t>Adresses utiles banques</t>
  </si>
  <si>
    <t>Adresses utiles interlocuteurs internes</t>
  </si>
  <si>
    <t>Adresses utiles interlocuteurs externes honorés</t>
  </si>
  <si>
    <t>Modalités particulières de comptabilisation</t>
  </si>
  <si>
    <t>Organisation comptable</t>
  </si>
  <si>
    <t>Informatique</t>
  </si>
  <si>
    <t>Méthodes comptables</t>
  </si>
  <si>
    <t xml:space="preserve">      Dossier Social                                       U</t>
  </si>
  <si>
    <t>U01</t>
  </si>
  <si>
    <t>.Y a-t-il une convention collective applicable à l'entreprise ?</t>
  </si>
  <si>
    <t>. Si oui : préciser laquelle</t>
  </si>
  <si>
    <t xml:space="preserve">. S'applique-t-elle </t>
  </si>
  <si>
    <t>. Intégralement</t>
  </si>
  <si>
    <t>. dans ses dispositions étendues</t>
  </si>
  <si>
    <t>. Comporte-t-elle des dispositions particulières à certaines</t>
  </si>
  <si>
    <t>catégories de personnel ?</t>
  </si>
  <si>
    <t>.cadres</t>
  </si>
  <si>
    <t>.V.R.P.</t>
  </si>
  <si>
    <t>.fixe-t-elle un salaire conventionnel mini ?</t>
  </si>
  <si>
    <t>.L'entreprise est-elle adhérente à un syndicat professionnel ?</t>
  </si>
  <si>
    <t>Désignation :</t>
  </si>
  <si>
    <t>voir rubrique U01</t>
  </si>
  <si>
    <t>U04</t>
  </si>
  <si>
    <t>CONTROLES SOCIAUX</t>
  </si>
  <si>
    <t>Classer derrière cette feuille les résultats des différents contrôles intervenus et en effectuer ci-dessous le résumé des points essentiels</t>
  </si>
  <si>
    <t>Organisme</t>
  </si>
  <si>
    <t>Périodes vérifiées et nature des redressements</t>
  </si>
  <si>
    <t>U03</t>
  </si>
  <si>
    <t>Acceptation et maintien de la mission</t>
  </si>
  <si>
    <t>Informations pour la gestion du cabinet</t>
  </si>
  <si>
    <t xml:space="preserve">RENSEIGNEMENTS SUR L'EXERCICE COMPTABLE ET LES SITUATIONS </t>
  </si>
  <si>
    <t xml:space="preserve">AUTRES RENSEIGNEMENTS </t>
  </si>
  <si>
    <t xml:space="preserve">CONCLUSION </t>
  </si>
  <si>
    <t xml:space="preserve">Avant d'accepter le mandat nous avons veillé au respect de l'article 13 du code de déontologie </t>
  </si>
  <si>
    <t>Q3 MAINTIEN DE LA MISSION</t>
  </si>
  <si>
    <t xml:space="preserve">Modalités particulières de comptabilisation </t>
  </si>
  <si>
    <t>REPRESENTANTS SYNDICAUX</t>
  </si>
  <si>
    <t>REF</t>
  </si>
  <si>
    <t>Questionnaires de contrôle interne</t>
  </si>
  <si>
    <t>CIR - A - 0 - 1</t>
  </si>
  <si>
    <t>Classer derrière cette feuille les courriers concernant les différents contentieux en effectuer ci-dessous le résumé des points essentiels</t>
  </si>
  <si>
    <t>Adversaire</t>
  </si>
  <si>
    <t>Nature du contentieux</t>
  </si>
  <si>
    <t>U05</t>
  </si>
  <si>
    <t>Classer derrière cette feuille les contrats correspondants</t>
  </si>
  <si>
    <t>INTERESSEMENT ET PARTICIPATION</t>
  </si>
  <si>
    <t>Principales dispositions</t>
  </si>
  <si>
    <t>U12</t>
  </si>
  <si>
    <t>REGLEMENT INTERIEUR</t>
  </si>
  <si>
    <t>Classer derrière cette feuille le texte complet du réglement intérieur</t>
  </si>
  <si>
    <t>Date de communication à l'inspection du travail :</t>
  </si>
  <si>
    <t>Date de dépôt au secrétariat des Prud'hommes :</t>
  </si>
  <si>
    <t>Date d'affichage dans l'entreprise :</t>
  </si>
  <si>
    <t>Lieu d'affichage :</t>
  </si>
  <si>
    <t>Principales dispositions :</t>
  </si>
  <si>
    <t>-</t>
  </si>
  <si>
    <t>U13</t>
  </si>
  <si>
    <t>REGISTRES</t>
  </si>
  <si>
    <r>
      <t>.</t>
    </r>
    <r>
      <rPr>
        <sz val="10"/>
        <rFont val="Arial"/>
        <family val="2"/>
      </rPr>
      <t>Entrées et sorties du personnel (registre unique)</t>
    </r>
  </si>
  <si>
    <r>
      <t>.</t>
    </r>
    <r>
      <rPr>
        <sz val="10"/>
        <rFont val="Arial"/>
        <family val="2"/>
      </rPr>
      <t>Réglement intérieur</t>
    </r>
  </si>
  <si>
    <t xml:space="preserve">dépôt au Conseil des prud'hommes </t>
  </si>
  <si>
    <t>dépôt à la DDTE</t>
  </si>
  <si>
    <r>
      <t>.</t>
    </r>
    <r>
      <rPr>
        <sz val="10"/>
        <rFont val="Arial"/>
        <family val="2"/>
      </rPr>
      <t>Affichages obligatoires</t>
    </r>
  </si>
  <si>
    <t xml:space="preserve">   - durée du travail</t>
  </si>
  <si>
    <t xml:space="preserve">   - règlement intérieur</t>
  </si>
  <si>
    <t xml:space="preserve">   - consignes incendie</t>
  </si>
  <si>
    <r>
      <t>.</t>
    </r>
    <r>
      <rPr>
        <sz val="10"/>
        <rFont val="Arial"/>
        <family val="2"/>
      </rPr>
      <t>Livre des salaires</t>
    </r>
  </si>
  <si>
    <t>U21</t>
  </si>
  <si>
    <t>Classer derrière cette feuille les résultats des différentes élections</t>
  </si>
  <si>
    <t>élection</t>
  </si>
  <si>
    <t>fin de mandat</t>
  </si>
  <si>
    <t>fin de protection</t>
  </si>
  <si>
    <t>dates</t>
  </si>
  <si>
    <t>Noms</t>
  </si>
  <si>
    <t>DELEGUES DU PERSONNEL &amp; COMITE D'ENTREPRISE</t>
  </si>
  <si>
    <t>DELEGUES DU PERSONNEL TITULAIRES</t>
  </si>
  <si>
    <t>DELEGUES DU PERSONNEL SUPPLEANTS</t>
  </si>
  <si>
    <t>ORGANIGRAMME DU GROUPE</t>
  </si>
  <si>
    <t xml:space="preserve">Copie de la lettre de mission </t>
  </si>
  <si>
    <t>Nature de la mission :</t>
  </si>
  <si>
    <t>CONTRÔLE INTERNE</t>
  </si>
  <si>
    <t>SEPARATION DE FONCTIONS</t>
  </si>
  <si>
    <t>(mettre le nombre de véhicules)</t>
  </si>
  <si>
    <t>REGLEMENT DES CHARGES SOCIALES SUR SALAIRES (Périodicité)</t>
  </si>
  <si>
    <t>Informations relatives au secteur d'activité (évolution globale du secteur, caractère saisonnier, litiges suscptibles de survenir, existence de services après vente, existence de ristournes à recevoir…)</t>
  </si>
  <si>
    <t>(familles, gammes, volumes, répartition du chiffre d'affaires…)</t>
  </si>
  <si>
    <t>* le cas échéant les stipulations qui organisent la situation de la personne morale qui devient associée suite à fusion ou scission</t>
  </si>
  <si>
    <t>* identité des apporteurs en nature, l'évaluation des apports effectués par chacun et le nombre d'actions reçues en contrepartie</t>
  </si>
  <si>
    <t xml:space="preserve">     . Au cas où l'informatique fait partie du système comptable, les</t>
  </si>
  <si>
    <t>la facturation est-elle opérée dans les meilleurs délais après l'expédition ?</t>
  </si>
  <si>
    <t xml:space="preserve"> les ventes sont-elles réalisées</t>
  </si>
  <si>
    <t xml:space="preserve"> Les relances sont-elles faites dans les délais ?</t>
  </si>
  <si>
    <t>Avez vous pris connaissance de la feuille R8 caractéristiques/méthodes</t>
  </si>
  <si>
    <t>Cette feuille est-elle à jour?</t>
  </si>
  <si>
    <t>- Qui fait le comptage?</t>
  </si>
  <si>
    <t>- la fonction du magasinier est-elle distincte de la fonction comptable ?</t>
  </si>
  <si>
    <t>- Comment procède-t-on pour les immobilisations de faible montant ?</t>
  </si>
  <si>
    <t>et celles de réparation et d'entretien ?</t>
  </si>
  <si>
    <t>CIT - A - 0 - 0</t>
  </si>
  <si>
    <t>DETECTION DES RISQUES</t>
  </si>
  <si>
    <t>FICHE ANALYTIQUE</t>
  </si>
  <si>
    <t>Données clés des procédures analytiques</t>
  </si>
  <si>
    <t>INFORMATIQUE</t>
  </si>
  <si>
    <t>R6 - A - 1</t>
  </si>
  <si>
    <t>IMPORTANCE DE L'INFORMATIQUE DANS L'ENTREPRISE</t>
  </si>
  <si>
    <t xml:space="preserve">  O  IMPORTANCE DU DEGRE D'AUTOMATISATION</t>
  </si>
  <si>
    <t xml:space="preserve">       Situer la situation qui correspond le mieux à la situation de l'entreprise :</t>
  </si>
  <si>
    <t xml:space="preserve">       - Peu de traitements sont automatisés (l'informatique est utilisée pour conserver</t>
  </si>
  <si>
    <t xml:space="preserve">         des informations historiques. Les traitements différés sont lancés manuellement)</t>
  </si>
  <si>
    <t xml:space="preserve">       - Beaucoup de traitements sont informatisés, une bureautique est utilisée</t>
  </si>
  <si>
    <t xml:space="preserve">       - La majorité des opérations métiers est automatisée, fortement dépendante </t>
  </si>
  <si>
    <t xml:space="preserve">         de l'informatique</t>
  </si>
  <si>
    <t xml:space="preserve">  O  CARACTERIQUES DU SYSTEME D'INFORMATION</t>
  </si>
  <si>
    <t xml:space="preserve">       - Systèmes simples pour conserver des enregistrements, fonctionnement avec</t>
  </si>
  <si>
    <t xml:space="preserve">          des traitements différés.</t>
  </si>
  <si>
    <t xml:space="preserve">       - Mélange de systèmes temps réel et de traitements différés. Génération de </t>
  </si>
  <si>
    <t xml:space="preserve">         quelques opérations automatiquement.</t>
  </si>
  <si>
    <t xml:space="preserve">       - Systèmes temps réel générant de nombreuses opérations automatiquement</t>
  </si>
  <si>
    <t xml:space="preserve">          Utilisation de nouvelles technologies d'informations</t>
  </si>
  <si>
    <t xml:space="preserve">  O   SENSIBILITE DU SYSTEME D'INFORMATION</t>
  </si>
  <si>
    <t xml:space="preserve">       - Utilisation limitée de l'information, peu d'informations stockées dans les</t>
  </si>
  <si>
    <t xml:space="preserve">          systèmes.</t>
  </si>
  <si>
    <t xml:space="preserve">       - Informations importantes (données personnelles, détail des produits et </t>
  </si>
  <si>
    <t xml:space="preserve">          services) conservées dans le système d'information.</t>
  </si>
  <si>
    <t xml:space="preserve">       - Informations hautement sensibles et confidentielles gérées dans le</t>
  </si>
  <si>
    <t xml:space="preserve">          système. Nombreux contrôles nécessaires.</t>
  </si>
  <si>
    <t xml:space="preserve">  O   INDISPONIBILITE DU SYSTEME</t>
  </si>
  <si>
    <t xml:space="preserve">        - Informatique non nécessaire à l'activité de l'entreprise. Possiblité de revenir</t>
  </si>
  <si>
    <t xml:space="preserve">           à une organisation uniquement basée sur le papier.</t>
  </si>
  <si>
    <t xml:space="preserve">        - Entreprise dépendante de l'informatique, traitements clés nécessaires pour</t>
  </si>
  <si>
    <t xml:space="preserve">           maintenir les ressources de l'entreprise après une semaine d'interruption.</t>
  </si>
  <si>
    <t xml:space="preserve">         - Entreprise hautement dépendante de l'informatique. Des pertes importantes</t>
  </si>
  <si>
    <t xml:space="preserve">           pouvant mettre en péril la survie de l'entreprise pourraient survenir en cas</t>
  </si>
  <si>
    <t xml:space="preserve">           d'indisponibilité supérieure à quelques heures.</t>
  </si>
  <si>
    <t xml:space="preserve">  O   CONCLUSION</t>
  </si>
  <si>
    <t>R6 - A - 2</t>
  </si>
  <si>
    <t>DOCUMENTATION DE L'INFORMATIQUE DANS L'ENTREPRISE</t>
  </si>
  <si>
    <t xml:space="preserve">  O  SUIVANT LA NATURE DU LOGICIEL</t>
  </si>
  <si>
    <t xml:space="preserve">       - L'entreprise utilise en support de sa gestion des progiciels standards et / ou de grande</t>
  </si>
  <si>
    <t xml:space="preserve">         diffusion (comptabilité, paie, gestion des stocks, facturation, etc.) </t>
  </si>
  <si>
    <t>Nom du logiciel :</t>
  </si>
  <si>
    <t xml:space="preserve">N° Version : </t>
  </si>
  <si>
    <t>Editeur :</t>
  </si>
  <si>
    <t xml:space="preserve">DA A3 </t>
  </si>
  <si>
    <t>A4</t>
  </si>
  <si>
    <t>FAIT LE</t>
  </si>
  <si>
    <t>JOURNAUX</t>
  </si>
  <si>
    <t>indiquer ici l'exercice de vérif</t>
  </si>
  <si>
    <t>BALANCE</t>
  </si>
  <si>
    <t>GRAND LIVRE</t>
  </si>
  <si>
    <t>CONCLUSION</t>
  </si>
  <si>
    <t>SATISFAISANT</t>
  </si>
  <si>
    <r>
      <t>e</t>
    </r>
    <r>
      <rPr>
        <b/>
        <sz val="10"/>
        <rFont val="Wingdings 3"/>
        <family val="1"/>
        <charset val="2"/>
      </rPr>
      <t xml:space="preserve"> </t>
    </r>
    <r>
      <rPr>
        <b/>
        <sz val="10"/>
        <rFont val="Arial"/>
        <family val="2"/>
      </rPr>
      <t>TEST DE LA COHERENCE DES ENREGISTREMENTS ENTRE JOURNAUX &amp; GRAND LIVRE :</t>
    </r>
  </si>
  <si>
    <t>sur quelques enregistrements, fait le</t>
  </si>
  <si>
    <t>sur la centralisation du mois de :</t>
  </si>
  <si>
    <t>JOURNAL ACHAT</t>
  </si>
  <si>
    <t>o</t>
  </si>
  <si>
    <t>A1</t>
  </si>
  <si>
    <t>JOURNAL VENTE</t>
  </si>
  <si>
    <t>A2</t>
  </si>
  <si>
    <t>JOURNAL TRESORERIE</t>
  </si>
  <si>
    <t>Banque 1</t>
  </si>
  <si>
    <t>Banque 2</t>
  </si>
  <si>
    <t>JOURNAL CAISSE</t>
  </si>
  <si>
    <t>JOURNAL OD</t>
  </si>
  <si>
    <r>
      <t>e</t>
    </r>
    <r>
      <rPr>
        <b/>
        <sz val="10"/>
        <rFont val="Wingdings 3"/>
        <family val="1"/>
        <charset val="2"/>
      </rPr>
      <t xml:space="preserve"> </t>
    </r>
    <r>
      <rPr>
        <b/>
        <sz val="10"/>
        <rFont val="Arial"/>
        <family val="2"/>
      </rPr>
      <t>CONTRÔLE DE LA DATATION ET DE LA NUMEROTATION CHRONOLOGIQUE DES EDITIONS :</t>
    </r>
  </si>
  <si>
    <r>
      <t>e</t>
    </r>
    <r>
      <rPr>
        <b/>
        <sz val="10"/>
        <rFont val="Wingdings 3"/>
        <family val="1"/>
        <charset val="2"/>
      </rPr>
      <t xml:space="preserve"> </t>
    </r>
    <r>
      <rPr>
        <b/>
        <sz val="10"/>
        <rFont val="Arial"/>
        <family val="2"/>
      </rPr>
      <t>IMPOSSIBILITE DE MODIFIER UNE PERIODE CLOTUREE :</t>
    </r>
  </si>
  <si>
    <r>
      <t>e</t>
    </r>
    <r>
      <rPr>
        <b/>
        <sz val="10"/>
        <rFont val="Wingdings 3"/>
        <family val="1"/>
        <charset val="2"/>
      </rPr>
      <t xml:space="preserve"> </t>
    </r>
    <r>
      <rPr>
        <b/>
        <sz val="10"/>
        <rFont val="Arial"/>
        <family val="2"/>
      </rPr>
      <t>CONTRÔLE DE FIABILITE DES TRANSFERTS D'ECRITURE VENANT D'AUTRES LOGICIELS :</t>
    </r>
  </si>
  <si>
    <t xml:space="preserve">  - LOGICIEL DE FACTURATION</t>
  </si>
  <si>
    <t>LE :</t>
  </si>
  <si>
    <t xml:space="preserve">  - LOGICIEL DE PAIE</t>
  </si>
  <si>
    <r>
      <t>e</t>
    </r>
    <r>
      <rPr>
        <b/>
        <sz val="10"/>
        <rFont val="Wingdings 3"/>
        <family val="1"/>
        <charset val="2"/>
      </rPr>
      <t xml:space="preserve"> </t>
    </r>
    <r>
      <rPr>
        <b/>
        <sz val="10"/>
        <rFont val="Arial"/>
        <family val="2"/>
      </rPr>
      <t>EXISTENCE D'UNE DOCUMENTATION  :</t>
    </r>
  </si>
  <si>
    <r>
      <t>e</t>
    </r>
    <r>
      <rPr>
        <b/>
        <sz val="10"/>
        <rFont val="Wingdings 3"/>
        <family val="1"/>
        <charset val="2"/>
      </rPr>
      <t xml:space="preserve"> </t>
    </r>
    <r>
      <rPr>
        <b/>
        <sz val="10"/>
        <rFont val="Arial"/>
        <family val="2"/>
      </rPr>
      <t>EXISTENCE D'UNE ASSISTANCE EXTERNE :</t>
    </r>
  </si>
  <si>
    <r>
      <t>e</t>
    </r>
    <r>
      <rPr>
        <b/>
        <sz val="10"/>
        <rFont val="Wingdings 3"/>
        <family val="1"/>
        <charset val="2"/>
      </rPr>
      <t xml:space="preserve"> </t>
    </r>
    <r>
      <rPr>
        <b/>
        <sz val="10"/>
        <rFont val="Arial"/>
        <family val="2"/>
      </rPr>
      <t>EXISTENCE DE PROCEDURE DE SAUVEGARDE :</t>
    </r>
  </si>
  <si>
    <r>
      <t>e</t>
    </r>
    <r>
      <rPr>
        <b/>
        <sz val="10"/>
        <rFont val="Wingdings 3"/>
        <family val="1"/>
        <charset val="2"/>
      </rPr>
      <t xml:space="preserve"> </t>
    </r>
    <r>
      <rPr>
        <b/>
        <sz val="10"/>
        <rFont val="Arial"/>
        <family val="2"/>
      </rPr>
      <t>EXISTENCE DE PROCEDURES D'ARCHIVAGE :</t>
    </r>
  </si>
  <si>
    <r>
      <t>e</t>
    </r>
    <r>
      <rPr>
        <b/>
        <sz val="10"/>
        <rFont val="Wingdings 3"/>
        <family val="1"/>
        <charset val="2"/>
      </rPr>
      <t xml:space="preserve"> </t>
    </r>
    <r>
      <rPr>
        <b/>
        <sz val="10"/>
        <rFont val="Arial"/>
        <family val="2"/>
      </rPr>
      <t>CONTRÔLE DE COHERENCE GLOBALE EN MATIERE DE CUMUL ENTRE :</t>
    </r>
  </si>
  <si>
    <t>TESTS SUR LES TRAITEMENTS COMPTABLES</t>
  </si>
  <si>
    <t>R6 A-3</t>
  </si>
  <si>
    <t>les zones de couleur</t>
  </si>
  <si>
    <t xml:space="preserve">  </t>
  </si>
  <si>
    <t>sont à renseigner</t>
  </si>
  <si>
    <t>Le présent fichier libre de droits est diffusé grâcieusement par ecf sans aucune garantie de fonctionnement ou d'usage, il ne constitue en aucun cas un logiciel, ecf décline de ce fait toute responsabilité sur les résultats exploités à partir de celui-ci.</t>
  </si>
  <si>
    <t>Risque liés à l'activité :</t>
  </si>
  <si>
    <t>. Risque de Marché</t>
  </si>
  <si>
    <t>. Risque sur une ou plusieurs catégories d'opérations en particulier</t>
  </si>
  <si>
    <t>Nature ?</t>
  </si>
  <si>
    <t>Le manque de séparation de fonction constitue des éléments susceptibles de générer un risque de fraudes :  à apprécier avec feuille CIT : Ce risque est :</t>
  </si>
  <si>
    <t xml:space="preserve">GLOBALEMENT LE RISQUE EST </t>
  </si>
  <si>
    <t>REPONDRE A CHAQUE QUESTION</t>
  </si>
  <si>
    <r>
      <t xml:space="preserve">¦ </t>
    </r>
    <r>
      <rPr>
        <sz val="16"/>
        <rFont val="Lucida Calligraphy"/>
        <family val="4"/>
      </rPr>
      <t>ACCEPTATION DE LA MISSION</t>
    </r>
  </si>
  <si>
    <r>
      <t xml:space="preserve">¦ </t>
    </r>
    <r>
      <rPr>
        <sz val="16"/>
        <rFont val="Lucida Calligraphy"/>
        <family val="4"/>
      </rPr>
      <t>POURSUITE DE LA MISSION</t>
    </r>
  </si>
  <si>
    <t>En cours de mandat, nous avons veillé à ce que les exigences légales et réglementaires remplies lors de l'acceptation de la mission soient toujours respectées :</t>
  </si>
  <si>
    <t>Les codes extranet des banques permettant les mouvements sont-ils</t>
  </si>
  <si>
    <t>exclusivement en possession de la direction ?</t>
  </si>
  <si>
    <t>Immobilisations</t>
  </si>
  <si>
    <t>Fournisseurs, achats</t>
  </si>
  <si>
    <t>Clients, ventes</t>
  </si>
  <si>
    <t>Personnel, paie</t>
  </si>
  <si>
    <t>Trésorerie</t>
  </si>
  <si>
    <t>CI - 0 - 1</t>
  </si>
  <si>
    <t>SUIVI DE L'EVALUATION DU CONTRÔLE INTERNE</t>
  </si>
  <si>
    <t>Exercice</t>
  </si>
  <si>
    <t>Appréciation (1)</t>
  </si>
  <si>
    <t>M</t>
  </si>
  <si>
    <t>F</t>
  </si>
  <si>
    <t>NS</t>
  </si>
  <si>
    <t>Stocks et en cours</t>
  </si>
  <si>
    <t>(1) B = Bon  - M = Moyen  - F = Faible  - NS = Fonction considérée comme non significative</t>
  </si>
  <si>
    <t>COMITE D'ENTREPRISE : MEMBRES TITULAIRES</t>
  </si>
  <si>
    <t>COMITE D'ENTREPRISE : MEMBRES SUPPLEANTS</t>
  </si>
  <si>
    <t>T2</t>
  </si>
  <si>
    <t>CONTENTIEUX EN MATIERE FISCALE</t>
  </si>
  <si>
    <t>CONTENTIEUX EN MATIERE SOCIALE</t>
  </si>
  <si>
    <t>Service fiscal concerné</t>
  </si>
  <si>
    <t>T3</t>
  </si>
  <si>
    <t>CONTROLES FISCAUX</t>
  </si>
  <si>
    <t>Brigade</t>
  </si>
  <si>
    <t>Voir T3</t>
  </si>
  <si>
    <t>Contentieux</t>
  </si>
  <si>
    <t>Contrôles fiscaux</t>
  </si>
  <si>
    <t>Convention collective</t>
  </si>
  <si>
    <t>Contentieux en matière sociale</t>
  </si>
  <si>
    <t>Contrôles sociaux</t>
  </si>
  <si>
    <t>Intéressement et participation</t>
  </si>
  <si>
    <t>Règlement intérieur</t>
  </si>
  <si>
    <t>Registres</t>
  </si>
  <si>
    <t>Délégués du personnel et comité d'entreprise</t>
  </si>
  <si>
    <t>ACTES- ANALYSE DES ACTES DPS</t>
  </si>
  <si>
    <t>ADRESSES UTILES DPQ2</t>
  </si>
  <si>
    <t>ASSURANCES DPS5</t>
  </si>
  <si>
    <t>BAUX DPS3</t>
  </si>
  <si>
    <t>COMMISSAIRE AUX COMPTES (MANDATS) DP S21</t>
  </si>
  <si>
    <t>COMPTES ANNUELS DP R1</t>
  </si>
  <si>
    <t>CONTRATS ET ENGAGEMENTS DPS</t>
  </si>
  <si>
    <t>CONTROLES FISCAUX DPT3</t>
  </si>
  <si>
    <t>CONTROLES SOCIAUX DP U4</t>
  </si>
  <si>
    <t>CONVENTION COLLECTIVE. DP U l</t>
  </si>
  <si>
    <t>CORRESPONDANCE DPV</t>
  </si>
  <si>
    <t>CREDIT BAIL DPS6</t>
  </si>
  <si>
    <t>DECLARATION DE COUPONS DA FA</t>
  </si>
  <si>
    <t>DECLARATION DE RESULTATS - DECLARATION DE FG DA FA</t>
  </si>
  <si>
    <t>DEPOTS ET CAUTIONNEMENTS DPS7</t>
  </si>
  <si>
    <t>DOCUMENTATION COMPTABLE ET FINANCIERE. DP R2</t>
  </si>
  <si>
    <t>DOCUMENTATION FISCALE PERMANENTE DPT</t>
  </si>
  <si>
    <t>DOCUMENTS COMPTABLES DP R</t>
  </si>
  <si>
    <t>DOCUMENTS REÇUS DU GREFFE (SAUF CERTIF DEPOTS) DAJA</t>
  </si>
  <si>
    <t>DOSSIER CENTRALE DU BILAN BDF DP R</t>
  </si>
  <si>
    <t>ECRITURES TYPES DP R4</t>
  </si>
  <si>
    <t>EMPRUNTS DPS4</t>
  </si>
  <si>
    <t>ENQUETES STATISTIQUES DA</t>
  </si>
  <si>
    <t>ETUDES PARTICULIERES COMPTABLES DP R</t>
  </si>
  <si>
    <t>EXTRAIT RC K BIS DPS1</t>
  </si>
  <si>
    <t>FEUILLES PRESENCE AUX AG DAJA</t>
  </si>
  <si>
    <t>FICHE SIGNALETIQUE DPQ1</t>
  </si>
  <si>
    <t>GARANTIES - CREANCES ET DETTES DPS4</t>
  </si>
  <si>
    <t>IDENTIFICATION DPQ1</t>
  </si>
  <si>
    <t>INFORMATIQUE - TESTS DP R6</t>
  </si>
  <si>
    <t>INTERESSEMENT ET PARTICIPATION DPU5</t>
  </si>
  <si>
    <t>LEASING DPS6</t>
  </si>
  <si>
    <t>LIVRES OBLIGATOIRES COMPTABLES DP R5</t>
  </si>
  <si>
    <t>MEMENTO DE MISE A JOUR JURIDIQUE DAJA</t>
  </si>
  <si>
    <t>PARTICIPATION CONSTRUCTION DA FA</t>
  </si>
  <si>
    <t>PARTICULARITES COMPTABLES DPR</t>
  </si>
  <si>
    <t>PARTICULARITES FISCALES DPT</t>
  </si>
  <si>
    <t>PARTICULARITES JURIDIQUES. DPS</t>
  </si>
  <si>
    <t>PHOTOCOPIES DES FACTURES D'IMMOBILISATIONS DP R8</t>
  </si>
  <si>
    <t>PHOTOCOPIES DES OPTIONS EVENTUELLES.. DPT1</t>
  </si>
  <si>
    <t>PRECOMPTE DECLARATION. DAFA</t>
  </si>
  <si>
    <t>PREVOYANCE. DP U&amp; DA-SA</t>
  </si>
  <si>
    <t>PROCEDURES: DOCUMENTS DECRIVANT LES PROCEDURES DP RO</t>
  </si>
  <si>
    <t>PROCEDURES INTERNES INFORMATIQUES DP R6</t>
  </si>
  <si>
    <t>PROVISIONS REGLEMENTEES: PRINCIPE- CALCULS DPT&amp;DAFA</t>
  </si>
  <si>
    <t>RAPPORT COMMISSAIRE AUX COMPTES. DAJA</t>
  </si>
  <si>
    <t>RAPPORT DE GESTION CA OU GERANCE DAJA</t>
  </si>
  <si>
    <t>REGISTRES COMPTABLES. DP R5</t>
  </si>
  <si>
    <t>RENSEIGNEMENTS COMPTABLES ET FISCAUX DPR</t>
  </si>
  <si>
    <t>RENSEIGNEMENTS FISCAUX DPT</t>
  </si>
  <si>
    <t>RENSEIGNEMENTS GENERAUX DPQ</t>
  </si>
  <si>
    <t>RESERVES ET PROVISIONS. DP S22</t>
  </si>
  <si>
    <t>SIR11 -S1R21. DPQ8</t>
  </si>
  <si>
    <t>STATUTS DP S20</t>
  </si>
  <si>
    <t>STRUCTURE JURIDIQUE DPS</t>
  </si>
  <si>
    <t>STRUCTURE SOCIALE DP U</t>
  </si>
  <si>
    <t>SEPARATION DES FONCTIONS</t>
  </si>
  <si>
    <t>EXERCICE</t>
  </si>
  <si>
    <t>FONCTIONS</t>
  </si>
  <si>
    <t>PERSONNES</t>
  </si>
  <si>
    <t>PDG Mr ou Mme ....</t>
  </si>
  <si>
    <t>DG Mr ou Mme ......</t>
  </si>
  <si>
    <t>Comptable Mr ou Mme ......</t>
  </si>
  <si>
    <t>Cabinet d'expertise comptable .....</t>
  </si>
  <si>
    <t>COURRIER</t>
  </si>
  <si>
    <t xml:space="preserve"> - acceptation des commandes</t>
  </si>
  <si>
    <t xml:space="preserve"> - bon d'expedition</t>
  </si>
  <si>
    <t xml:space="preserve"> - facturation</t>
  </si>
  <si>
    <t xml:space="preserve"> - contrôle facturation</t>
  </si>
  <si>
    <t xml:space="preserve"> - avoirs</t>
  </si>
  <si>
    <t xml:space="preserve"> - autorisation de commandes</t>
  </si>
  <si>
    <t xml:space="preserve"> - bons de commandes</t>
  </si>
  <si>
    <t xml:space="preserve"> - bons de récéption</t>
  </si>
  <si>
    <t xml:space="preserve"> - contrôle récéption</t>
  </si>
  <si>
    <t xml:space="preserve"> - établissement règlements</t>
  </si>
  <si>
    <t xml:space="preserve"> - signature règlements</t>
  </si>
  <si>
    <t xml:space="preserve"> - signature</t>
  </si>
  <si>
    <t>PAIE</t>
  </si>
  <si>
    <t xml:space="preserve"> - bulletins</t>
  </si>
  <si>
    <t xml:space="preserve"> - livre de paie</t>
  </si>
  <si>
    <t>La séparation des fonctions vous paraît-elle satifaisante ?</t>
  </si>
  <si>
    <t xml:space="preserve">   Remplir la grille de séparation des fonctions</t>
  </si>
  <si>
    <t>Pour le suivi des livres comptables légaux : voir suivi dans le dossier annuel DA A2LC</t>
  </si>
  <si>
    <t xml:space="preserve">Le registre de délibérations à feuilles mobiles comprend </t>
  </si>
  <si>
    <t>folios</t>
  </si>
  <si>
    <t>cotés et paraphés par</t>
  </si>
  <si>
    <t xml:space="preserve">   - inspecteur du travail (nom, adresse, n° tél.)</t>
  </si>
  <si>
    <t xml:space="preserve">   - médecin du travail et secours d'urgence (adresses et tél.)</t>
  </si>
  <si>
    <t xml:space="preserve">   - coordonnées du serv.accueil tél.gratuit "114" d'aide aux victimes ou aux témoins de discriminations raciales</t>
  </si>
  <si>
    <t xml:space="preserve">   - convention (intitulé et lieu de consultation)</t>
  </si>
  <si>
    <t xml:space="preserve">   - repos hebdomadaire (si autre que dimanche)</t>
  </si>
  <si>
    <t xml:space="preserve">   - dispositions légales pour égalité prof.entre hommes et femmes</t>
  </si>
  <si>
    <t xml:space="preserve">   - période de congés payés et ordre des départs en congés</t>
  </si>
  <si>
    <t xml:space="preserve">   - affiches consignes accident électrique</t>
  </si>
  <si>
    <t xml:space="preserve">   - affichages électoraux</t>
  </si>
  <si>
    <t xml:space="preserve">   - signalisation de l'interdiction de fumer</t>
  </si>
  <si>
    <t>et éventuellement emplacements réservés aux fumeurs</t>
  </si>
  <si>
    <t xml:space="preserve">   - modalités d'exécution des travaux à domicile</t>
  </si>
  <si>
    <t xml:space="preserve">   - déclaration préalable à laquelle sont soumis certains chantiers</t>
  </si>
  <si>
    <r>
      <t>.</t>
    </r>
    <r>
      <rPr>
        <sz val="10"/>
        <rFont val="Arial"/>
        <family val="2"/>
      </rPr>
      <t>Registre de l'Inspection du travail (CHSCT)</t>
    </r>
  </si>
  <si>
    <r>
      <t>.</t>
    </r>
    <r>
      <rPr>
        <sz val="10"/>
        <rFont val="Arial"/>
        <family val="2"/>
      </rPr>
      <t>Registre unique des risques professionnel</t>
    </r>
  </si>
  <si>
    <t xml:space="preserve">  O  MENTIONS OBLIGATOIRES SUR BULLETIN DE PAIE</t>
  </si>
  <si>
    <t>- Nom et adresse de l'employeur ?</t>
  </si>
  <si>
    <t>- Organisme de Sécurité Sociale ?</t>
  </si>
  <si>
    <t xml:space="preserve">     . N° d'immatriculation</t>
  </si>
  <si>
    <t xml:space="preserve">     . Coordonnées URSSAF dont dépend l'employeur</t>
  </si>
  <si>
    <t>- code APE ou activité principale de l'entreprise ?</t>
  </si>
  <si>
    <t>- convention collective applicable ?</t>
  </si>
  <si>
    <t>Les bulletins de paie font-ils figurer :</t>
  </si>
  <si>
    <t>- période et nb d'heures de travail, en dstinguant, s'il y a lieu, les heures payées au taux normal de celles majorées ?</t>
  </si>
  <si>
    <t>Pour les salariés dont la rému. est déterminée sur la base d"un forfait hebdomadaire ou mensuel en heures, d'un forfait annuel annuel en heures ou en jours, il faut indiquer la nature et le volume du forfait auquel se rapporte le salaire.</t>
  </si>
  <si>
    <t>Pour les salariés dont la rému. n'est pas la durée du travail, il faut indiquer la nature de cette base de calcul.</t>
  </si>
  <si>
    <t>- Nom et emploi du salarié ?</t>
  </si>
  <si>
    <t>- Classification de l'emploi occupé (niveau et coefficient hiérarchique) ?</t>
  </si>
  <si>
    <t>- Salaire brut ?</t>
  </si>
  <si>
    <t>- Distinction de la prime d'ancienneté ?</t>
  </si>
  <si>
    <t>- Nature et montant des accessoires de salaires soumis à cotisations ?</t>
  </si>
  <si>
    <t>- Moyen de paiement ?</t>
  </si>
  <si>
    <t>- Date de paiement ?</t>
  </si>
  <si>
    <t>- Nature et montant des retenues et ajouts ?</t>
  </si>
  <si>
    <t>- Remboursement de frais ?</t>
  </si>
  <si>
    <t>- Montant de la somme effectivement reçue par le salarié ?</t>
  </si>
  <si>
    <t>- Date des congés et montant de l'indemnité correspondante ?</t>
  </si>
  <si>
    <t>- Conservation du bulletin ?</t>
  </si>
  <si>
    <t>la comptabilité Fournisseurs est-elle à jour ?</t>
  </si>
  <si>
    <t xml:space="preserve"> - bons de livraison</t>
  </si>
  <si>
    <t>le président du tribunal de commerce de</t>
  </si>
  <si>
    <t>…………….</t>
  </si>
  <si>
    <t xml:space="preserve">le </t>
  </si>
  <si>
    <t>Société par actions simplifiée</t>
  </si>
  <si>
    <t>* identité de toutes les personnes physiques ou morales qui ont signé les STATUTS ou au nom de qui ils ont été signés</t>
  </si>
  <si>
    <t>*Forme :</t>
  </si>
  <si>
    <t>*durée de la société :</t>
  </si>
  <si>
    <t>ans (cette durée ne peut excéder 99 ans)</t>
  </si>
  <si>
    <t>*nombre d'actions :</t>
  </si>
  <si>
    <t>(distinguer éventuellement les différentes catégories d'actions créées)</t>
  </si>
  <si>
    <t>*les actions sont nominatives</t>
  </si>
  <si>
    <t>LES CLAUSES DES STATUTS OBLIGATOIRES DU FAIT DES ARTICLES L210-2 DU CODE DE COMMERCE sont précédées d'une *:</t>
  </si>
  <si>
    <t>* Si la société est fermée : conditions particulières auxquelles est soumis l'agrément des cessionnaires</t>
  </si>
  <si>
    <t>* le cas échéant : stipulations relatives à l'inaliénabilité des actions (10 ans maxi)</t>
  </si>
  <si>
    <t>* le cas échéant, la stipulation selon laquelle un associé peut être tenu de céder ses actions</t>
  </si>
  <si>
    <t>* le cas échéant les stipulations qui organisent la situation de l'associé dont le contrôle est modifié</t>
  </si>
  <si>
    <t>* le cas échéant les modalités du prix de cession des actions en cas d'agrément nécessaire ou d'exclusion possible</t>
  </si>
  <si>
    <t>* stipulations relatives à la composition, au fonctionnement et aux pouvoirs des organes de la société</t>
  </si>
  <si>
    <t>* dispositons relatives à la répartition du résultat, à la constitution de réserves et à la répartition du boni de liquidation</t>
  </si>
  <si>
    <t>* la désignation de l'organe auprès duquel les délégués du comité d'entreprise exercent leurs droits dans la SAS</t>
  </si>
  <si>
    <t>date de la décision</t>
  </si>
  <si>
    <t>ACCEPTATION DE FONCTION Q3</t>
  </si>
  <si>
    <t>AMORTISSEMENTS R8</t>
  </si>
  <si>
    <t>CERTIFICATS DE DEPOT DES COMPTES ANNUELS AU GREFFE DP R1</t>
  </si>
  <si>
    <t>RESERVES</t>
  </si>
  <si>
    <t>LEGALE</t>
  </si>
  <si>
    <t>PVLT</t>
  </si>
  <si>
    <t>AUTRES</t>
  </si>
  <si>
    <t>ADRESSES UTILES</t>
  </si>
  <si>
    <t>R1</t>
  </si>
  <si>
    <t>R8</t>
  </si>
  <si>
    <t>€</t>
  </si>
  <si>
    <t>Chiffre d'affaires</t>
  </si>
  <si>
    <t>Marge commerciale</t>
  </si>
  <si>
    <t>Marge en %</t>
  </si>
  <si>
    <t>Valeur ajoutée</t>
  </si>
  <si>
    <t>EBE</t>
  </si>
  <si>
    <t>Résultat exploitation</t>
  </si>
  <si>
    <t>Résultat courant</t>
  </si>
  <si>
    <t>Résultat net</t>
  </si>
  <si>
    <t>Effectif</t>
  </si>
  <si>
    <t>Résultat fiscal</t>
  </si>
  <si>
    <t>IS</t>
  </si>
  <si>
    <t>Q1/9</t>
  </si>
  <si>
    <t>DATE D'ENTREE</t>
  </si>
  <si>
    <t xml:space="preserve">MOTIF ENTREE </t>
  </si>
  <si>
    <t xml:space="preserve">NOM DU PRESCRIPTEUR </t>
  </si>
  <si>
    <t>DATE DE SORTIE</t>
  </si>
  <si>
    <t xml:space="preserve">MOTIF SORTIE </t>
  </si>
  <si>
    <t>DATE DEBUT EXERCICE</t>
  </si>
  <si>
    <t>DATE FIN EXERCICE</t>
  </si>
  <si>
    <t xml:space="preserve">PERIODICITE DES SITUATIONS </t>
  </si>
  <si>
    <t xml:space="preserve">     - mensuel</t>
  </si>
  <si>
    <t>¦</t>
  </si>
  <si>
    <t xml:space="preserve">     - semestriel</t>
  </si>
  <si>
    <t xml:space="preserve">     - trimestriel</t>
  </si>
  <si>
    <t xml:space="preserve">     - annuel</t>
  </si>
  <si>
    <t>TYPE DE CLASSEMENT DU GRAND LIVRE</t>
  </si>
  <si>
    <t>S2</t>
  </si>
  <si>
    <t>S11</t>
  </si>
  <si>
    <t>RAPPORTS</t>
  </si>
  <si>
    <t>GENERAL</t>
  </si>
  <si>
    <t>SPECIAL</t>
  </si>
  <si>
    <t>CERTIFICATION</t>
  </si>
  <si>
    <r>
      <t xml:space="preserve">¦ </t>
    </r>
    <r>
      <rPr>
        <sz val="20"/>
        <rFont val="Lucida Calligraphy"/>
        <family val="4"/>
      </rPr>
      <t>ENTREPRISE</t>
    </r>
  </si>
  <si>
    <r>
      <t xml:space="preserve">¦ </t>
    </r>
    <r>
      <rPr>
        <sz val="20"/>
        <rFont val="Lucida Calligraphy"/>
        <family val="4"/>
      </rPr>
      <t>EXPERT COMPTABLE</t>
    </r>
  </si>
  <si>
    <r>
      <t xml:space="preserve">¦ </t>
    </r>
    <r>
      <rPr>
        <sz val="20"/>
        <rFont val="Lucida Calligraphy"/>
        <family val="4"/>
      </rPr>
      <t>JURISTE</t>
    </r>
  </si>
  <si>
    <t>ACHATS &amp; VENTES</t>
  </si>
  <si>
    <t>Ville :</t>
  </si>
  <si>
    <t>N°  : S12-</t>
  </si>
  <si>
    <t>A</t>
  </si>
  <si>
    <t>Date acte notarié :</t>
  </si>
  <si>
    <t>Nom du notaire :</t>
  </si>
  <si>
    <t>Prix :</t>
  </si>
  <si>
    <t>Bien(s) concerné(s)</t>
  </si>
  <si>
    <t>B</t>
  </si>
  <si>
    <t>C</t>
  </si>
  <si>
    <t>BIENS DONNES EN LOCATION</t>
  </si>
  <si>
    <t>N°  : S11-</t>
  </si>
  <si>
    <t>Nom du locataire :</t>
  </si>
  <si>
    <t>ACHAT/VENTE</t>
  </si>
  <si>
    <t>Vendeur/Acheteur :</t>
  </si>
  <si>
    <t>S12</t>
  </si>
  <si>
    <t>ANALYSE DES ACTES DP S</t>
  </si>
  <si>
    <t>MODIFICATIONS APPORTEES AUX STATUTS DP S20</t>
  </si>
  <si>
    <t>REPERTOIRE ALPHABETIQUE</t>
  </si>
  <si>
    <t>ASSEMBLEES GENERALES DP S25</t>
  </si>
  <si>
    <t>CAPITAL SOCIAL DP S23</t>
  </si>
  <si>
    <t>CONSEIL D'ADMINISTRATION DP S24</t>
  </si>
  <si>
    <t>CONVENTIONS - FEUILLES DE TRAVAIL DP S26</t>
  </si>
  <si>
    <t>DELEGUES DU PERSONNEL DP U21</t>
  </si>
  <si>
    <t>FILIALES ET PARTICIPATIONS DPS10</t>
  </si>
  <si>
    <t>Fonctions exercées dans d'autres sociétés :</t>
  </si>
  <si>
    <t>nom de la société</t>
  </si>
  <si>
    <t>fonction occupée</t>
  </si>
  <si>
    <t>société liée OUI/NON</t>
  </si>
  <si>
    <t>Société 1</t>
  </si>
  <si>
    <t>Société 2</t>
  </si>
  <si>
    <t>Société 3</t>
  </si>
  <si>
    <t>Société 4</t>
  </si>
  <si>
    <t>Société 5</t>
  </si>
  <si>
    <t>Société 6</t>
  </si>
  <si>
    <t>Société 7</t>
  </si>
  <si>
    <t>FONCTIONS ET EXERCICES DANS D'AUTRES SOCIETES (MANDATS) DP S21</t>
  </si>
  <si>
    <t>Garantie donnée :</t>
  </si>
  <si>
    <t>ORGANES DE DIRECTION  DP S21</t>
  </si>
  <si>
    <t>ORGANES DE CONTROLE DP S21</t>
  </si>
  <si>
    <t>REGLEMENT INTERIEUR. DP U12</t>
  </si>
  <si>
    <t>REMUNERATIONS (MANDATS) DP S26</t>
  </si>
  <si>
    <t>TITRES DE PARTICIPATION DPS10</t>
  </si>
  <si>
    <t>PARTICULARITES SOCIALES DP Q1SOC</t>
  </si>
  <si>
    <t>MANDATS DIRIGEANTS DPS21</t>
  </si>
  <si>
    <t>MANDATS COMMISSAIRES AUX COMPTES DPS21</t>
  </si>
  <si>
    <t>Des marchandises peuventelles sortir sans documents de sortie?</t>
  </si>
  <si>
    <t xml:space="preserve"> Les documents de sortie sont-ils prénumèrotés?</t>
  </si>
  <si>
    <t xml:space="preserve"> Le classement des documents de sortie est-il adéquat?</t>
  </si>
  <si>
    <t xml:space="preserve"> bons d'expéditions établis par</t>
  </si>
  <si>
    <t xml:space="preserve"> - acceptation des commandes par</t>
  </si>
  <si>
    <t xml:space="preserve"> .facturation effectuée par</t>
  </si>
  <si>
    <t>.contrôle facturation effectuée par</t>
  </si>
  <si>
    <t xml:space="preserve"> les tâches de facturation sont-elles clairement attribuées ?</t>
  </si>
  <si>
    <t>de vente ?</t>
  </si>
  <si>
    <t>.Sont-ils surveillés régulièrement ?</t>
  </si>
  <si>
    <t>Le service commercial est-il informé des incidents de règlement?</t>
  </si>
  <si>
    <t>.Les éventuelles annulations sontelles approuvées par la direction?</t>
  </si>
  <si>
    <t>la mise à jour des comptes Clients est-elle régulière?</t>
  </si>
  <si>
    <t>les litiges et Clients douteux sont-ils suivis de façon régulière?</t>
  </si>
  <si>
    <t>• Points forts</t>
  </si>
  <si>
    <t xml:space="preserve"> - ouverture</t>
  </si>
  <si>
    <t xml:space="preserve"> - lecture</t>
  </si>
  <si>
    <t>VENTES - avoirs</t>
  </si>
  <si>
    <t xml:space="preserve"> - comptabilisation</t>
  </si>
  <si>
    <t xml:space="preserve"> - endos des règlements</t>
  </si>
  <si>
    <t xml:space="preserve"> - remises de chèques</t>
  </si>
  <si>
    <t xml:space="preserve"> - enregistrement règlements</t>
  </si>
  <si>
    <t xml:space="preserve"> - autorisation commandes</t>
  </si>
  <si>
    <t xml:space="preserve"> - bons de commande</t>
  </si>
  <si>
    <t>ACHATS - contrôle facturation</t>
  </si>
  <si>
    <t xml:space="preserve"> - bon à payer</t>
  </si>
  <si>
    <t xml:space="preserve"> - établissement règlement</t>
  </si>
  <si>
    <t xml:space="preserve"> - signature règlement</t>
  </si>
  <si>
    <t>BANQUE</t>
  </si>
  <si>
    <t xml:space="preserve"> - rapprochements</t>
  </si>
  <si>
    <t xml:space="preserve"> - brouillard</t>
  </si>
  <si>
    <t xml:space="preserve"> - espèces</t>
  </si>
  <si>
    <t xml:space="preserve"> - autorisations</t>
  </si>
  <si>
    <t xml:space="preserve"> - éléments de base</t>
  </si>
  <si>
    <t>U02</t>
  </si>
  <si>
    <t>U06</t>
  </si>
  <si>
    <t>PAIE - livre de pale</t>
  </si>
  <si>
    <t xml:space="preserve"> - règlement de la paie</t>
  </si>
  <si>
    <t>d'évaluation et de présentation ?</t>
  </si>
  <si>
    <t>ORGANISATION DE LA FONCTION</t>
  </si>
  <si>
    <t>.conditions financières ?</t>
  </si>
  <si>
    <t xml:space="preserve"> un visa de bon à payer est-il porté sur chaque facture?</t>
  </si>
  <si>
    <t>Y a-t-il un suivi des avoirs pour les marchandises retournées ?</t>
  </si>
  <si>
    <t>.Y a-t-il un rapprochement entre les journaux d'achat et les montants imputés</t>
  </si>
  <si>
    <t>dans les comptes fournisseurs?</t>
  </si>
  <si>
    <t>La responsabilité du suivi des comptes fournisseurs estelle attribué?</t>
  </si>
  <si>
    <t xml:space="preserve"> des factures?</t>
  </si>
  <si>
    <t>Prix de vente</t>
  </si>
  <si>
    <t>les comptes Clients sont-ils à jour?</t>
  </si>
  <si>
    <t>.Points faibles</t>
  </si>
  <si>
    <t>. Conclusion</t>
  </si>
  <si>
    <t>oCOMMANDES CLIENTS</t>
  </si>
  <si>
    <t xml:space="preserve"> Existe-t-il des bons de commande clients?</t>
  </si>
  <si>
    <t>La Direction approuve-t-elle l'ouverture des comptes clients ?</t>
  </si>
  <si>
    <t xml:space="preserve">.les conditions financières (encours maximum, délais et moyens de règlement </t>
  </si>
  <si>
    <t xml:space="preserve"> La séparation des fonctions vous paraît-eIle satisfalsante?</t>
  </si>
  <si>
    <t>CI - F - 0 - 1</t>
  </si>
  <si>
    <t>STOCKS ET EN COURS</t>
  </si>
  <si>
    <t xml:space="preserve">  O  GENERALITÉS</t>
  </si>
  <si>
    <t>Avez-vous identifié les principaux produits de la société ?</t>
  </si>
  <si>
    <t>Q2</t>
  </si>
  <si>
    <t>BANQUES</t>
  </si>
  <si>
    <t>Dénomination ou agence :</t>
  </si>
  <si>
    <t>N° Banque :</t>
  </si>
  <si>
    <t>N° guichet :</t>
  </si>
  <si>
    <t>Clé RIB</t>
  </si>
  <si>
    <t>N° de compte :</t>
  </si>
  <si>
    <t>Conditions bancaires :</t>
  </si>
  <si>
    <t>Signatures autorisées :</t>
  </si>
  <si>
    <t>Nom ou raison sociale :</t>
  </si>
  <si>
    <t>adresse :</t>
  </si>
  <si>
    <t>@</t>
  </si>
  <si>
    <t>Collaborateur :</t>
  </si>
  <si>
    <t>Consignes particulières :</t>
  </si>
  <si>
    <t>AVOCAT CONSEIL JURIDIQUE</t>
  </si>
  <si>
    <t>EXPERT-COMPTABLE</t>
  </si>
  <si>
    <t>NOTAIRE</t>
  </si>
  <si>
    <t>……</t>
  </si>
  <si>
    <t>INTERLOCUTEURS INTERNES</t>
  </si>
  <si>
    <t>Nom  :</t>
  </si>
  <si>
    <t>PRESIDENT</t>
  </si>
  <si>
    <t>…</t>
  </si>
  <si>
    <t>Q2 BANQUES</t>
  </si>
  <si>
    <t>RENSEIGNEMENTS COMPTABLES</t>
  </si>
  <si>
    <t>R4</t>
  </si>
  <si>
    <t>R5</t>
  </si>
  <si>
    <t>description des méthodes de valorisation des stocks, des en cours, justification de la politique d'amortissements, de provisions…</t>
  </si>
  <si>
    <t>S3</t>
  </si>
  <si>
    <t>BAUX</t>
  </si>
  <si>
    <t>Dénomination du bien :</t>
  </si>
  <si>
    <t>adresse du bien :</t>
  </si>
  <si>
    <t>durée du bail :</t>
  </si>
  <si>
    <t>Conditions générales :</t>
  </si>
  <si>
    <t>si convention dirigeants</t>
  </si>
  <si>
    <t>concernés :</t>
  </si>
  <si>
    <t>créer lien hypertexte avec S25</t>
  </si>
  <si>
    <t>DATE FIN</t>
  </si>
  <si>
    <t>DEBUT</t>
  </si>
  <si>
    <t>Nom du propriétaire :</t>
  </si>
  <si>
    <t>N°  : S3-</t>
  </si>
  <si>
    <t>durée  :</t>
  </si>
  <si>
    <t>ASSURANCES</t>
  </si>
  <si>
    <t>S5</t>
  </si>
  <si>
    <t>Organisme assureur :</t>
  </si>
  <si>
    <t>capitaux assurés :</t>
  </si>
  <si>
    <t>adresse de la compagnie</t>
  </si>
  <si>
    <t>Prime de base :</t>
  </si>
  <si>
    <t>N°  : S5-</t>
  </si>
  <si>
    <t>Observations :</t>
  </si>
  <si>
    <t>CONTRATS DE CREDIT BAIL</t>
  </si>
  <si>
    <t>Nom du crédit-bailleur :</t>
  </si>
  <si>
    <t>adresse du crédit bailleur :</t>
  </si>
  <si>
    <t>valeur de rachat :</t>
  </si>
  <si>
    <t>valeur HT du matériel :</t>
  </si>
  <si>
    <t>N° du contrat :</t>
  </si>
  <si>
    <t>Échéances si constantes :</t>
  </si>
  <si>
    <t>S6</t>
  </si>
  <si>
    <t>N°  : S6-</t>
  </si>
  <si>
    <t>S7</t>
  </si>
  <si>
    <t>DEPOTS ET CAUTIONNEMENTS</t>
  </si>
  <si>
    <t>Nom du dépositaire</t>
  </si>
  <si>
    <t>Nature du dépôt</t>
  </si>
  <si>
    <t>montant</t>
  </si>
  <si>
    <t>remboursé le</t>
  </si>
  <si>
    <t>S9</t>
  </si>
  <si>
    <t>FONDS DE COMMERCE</t>
  </si>
  <si>
    <t>Désignation du fonds de commerce :</t>
  </si>
  <si>
    <t>si le fonds de commerce a été créé :</t>
  </si>
  <si>
    <t>si le fonds a été acheté :</t>
  </si>
  <si>
    <t>date d'achat :</t>
  </si>
  <si>
    <t>autres renseignements au vu de l'acte de l'acquisition :</t>
  </si>
  <si>
    <t>nom du précédent propriétaire :</t>
  </si>
  <si>
    <t>prix mentionné dans l'acte :</t>
  </si>
  <si>
    <t>éléments incorporels :</t>
  </si>
  <si>
    <t>éléments corporels :</t>
  </si>
  <si>
    <t>N°  : S9-</t>
  </si>
  <si>
    <t>si le fonds a été pris en location gérance :</t>
  </si>
  <si>
    <t>INTERLOCUTEURS EXTERNES HONORES</t>
  </si>
  <si>
    <t>Q1/1</t>
  </si>
  <si>
    <t>FICHE SIGNALETIQUE</t>
  </si>
  <si>
    <t>Informations générales</t>
  </si>
  <si>
    <t>Forme juridique :</t>
  </si>
  <si>
    <t>Numéro du dossier :</t>
  </si>
  <si>
    <t>Raison sociale :</t>
  </si>
  <si>
    <t>Nom commercial :</t>
  </si>
  <si>
    <t>Activité principale :</t>
  </si>
  <si>
    <t>Activités secondaires :</t>
  </si>
  <si>
    <t>MEMO SUR LES CONVENTIONS COURANTES</t>
  </si>
  <si>
    <t xml:space="preserve">      Dossier de contrôle interne                  CI</t>
  </si>
  <si>
    <t>Analyse du rique informatique</t>
  </si>
  <si>
    <t>Tests sur les traitements comptables</t>
  </si>
  <si>
    <t>Suivi de l'évaluation du contrôle interne</t>
  </si>
  <si>
    <t xml:space="preserve">      Dossier Fiscal                                       T</t>
  </si>
  <si>
    <t>Objet social :</t>
  </si>
  <si>
    <t xml:space="preserve">     . Les écritures d'opérations diverses sont elles préparées en interne ?</t>
  </si>
  <si>
    <t xml:space="preserve">     . la périodicité des balances est-elle mensuelle ?</t>
  </si>
  <si>
    <t xml:space="preserve">     . Des situations intermédiaires sont-elles établies au moins tous les 3 mois ?</t>
  </si>
  <si>
    <t xml:space="preserve">     . La direction est-elle régulièrement informée :</t>
  </si>
  <si>
    <t xml:space="preserve">          Exploitation ?</t>
  </si>
  <si>
    <t>METTRE le chiffre 1 dans la colonne concernée</t>
  </si>
  <si>
    <t>attention les réponses préétablies ne sont pas exhaustives</t>
  </si>
  <si>
    <t>TRESORERIE FINANCEMENT</t>
  </si>
  <si>
    <t>CI - B - 0 - 1</t>
  </si>
  <si>
    <t>CI - C - 0 - 1</t>
  </si>
  <si>
    <t>ACHATS</t>
  </si>
  <si>
    <t>VENTES</t>
  </si>
  <si>
    <t>CI - E - 0 - 1</t>
  </si>
  <si>
    <t>PERSONNEL</t>
  </si>
  <si>
    <t>CI - H - 0 - 1</t>
  </si>
  <si>
    <t>les chèques?</t>
  </si>
  <si>
    <t>.la feuille renseignements généraux - comptes financiers (liste des comptes</t>
  </si>
  <si>
    <t>ouverts et des personnes autorisées à les faire fonctionner) est-elle à jour?</t>
  </si>
  <si>
    <t>à l'ouverture du courrier et à la comptabilisation de la trésorerie ?</t>
  </si>
  <si>
    <t>.Les fonctions d'ordonnateur et de payeur sont-elles séparées ?</t>
  </si>
  <si>
    <t>.les mêmes personnes peuvent-elles être à la 'fois employées à la trésorerie,</t>
  </si>
  <si>
    <t>.la direction prend-t-elle régulièrement connaissance du courrier?</t>
  </si>
  <si>
    <t>. les règlements reçus sont-ils déposés dans les meilleurs délais à la banque?</t>
  </si>
  <si>
    <t>REMISES EN BANQUE, VENTES AU COMPTANT</t>
  </si>
  <si>
    <t>les bordereaux de remise sont-ils suffisamment détaillés ?</t>
  </si>
  <si>
    <t>.Y a-t-il correspondance entre ventes comptant et recettes correspondantes ?</t>
  </si>
  <si>
    <t>.la signature de la direction est elle nécessaire sur</t>
  </si>
  <si>
    <t>les effets ?</t>
  </si>
  <si>
    <t>les ordres de virement ?</t>
  </si>
  <si>
    <t>Existe-t-il des comptes en banque inactifs ?</t>
  </si>
  <si>
    <t>Les chèques annulés sont-iIs conservés à la souche?</t>
  </si>
  <si>
    <t>IMMOBILISATIONS</t>
  </si>
  <si>
    <t>REFERENCE</t>
  </si>
  <si>
    <t>REDACTEUR</t>
  </si>
  <si>
    <t xml:space="preserve"> VISAS DE REVUE</t>
  </si>
  <si>
    <t>O B S E R V A T I O N S</t>
  </si>
  <si>
    <t>la signature des réglements est elle faite au vu des pièces justifificatives ?</t>
  </si>
  <si>
    <t>est-il interdit de pratiquer la signature des chèques effets ordres  virt en blanc?</t>
  </si>
  <si>
    <t>A la réception des factures appose-ton un cachet original / un exemplaire ?</t>
  </si>
  <si>
    <t>Détruit-on les exemplaires excédentaires?</t>
  </si>
  <si>
    <t xml:space="preserve">  O  POLITIQUE D'INVESTISSEMENT</t>
  </si>
  <si>
    <t>NOM</t>
  </si>
  <si>
    <t xml:space="preserve"> </t>
  </si>
  <si>
    <t>CLIENT :</t>
  </si>
  <si>
    <t>CODE</t>
  </si>
  <si>
    <t>YYYYYYYYYYYYYYYYYYYYYY</t>
  </si>
  <si>
    <t>JJJJJJJ</t>
  </si>
  <si>
    <t xml:space="preserve">  O INVENTAIRE, PROTECTION, COMPTABILISATION</t>
  </si>
  <si>
    <t>- Périodicité de l'inventaire physique des immobilisations et du</t>
  </si>
  <si>
    <t>rapprochement avec le fichier</t>
  </si>
  <si>
    <t>- Comment détermine-t-on la valeur d'assurance des immobilisations ?</t>
  </si>
  <si>
    <t>- La comptabilisation des immobilisations est-elle à jour ?</t>
  </si>
  <si>
    <t>- Comment comptabilise-t-on les immobilisations ?</t>
  </si>
  <si>
    <t>- ldentifie-t-on tous les matériels par un numéro?</t>
  </si>
  <si>
    <t>- Le service entretien tient-il un fichier d'immobilisations ?</t>
  </si>
  <si>
    <t>- Quels sont les Critères de distinction entre les dépenses d'immobilisations</t>
  </si>
  <si>
    <t>Périodicité :</t>
  </si>
  <si>
    <t>Française</t>
  </si>
  <si>
    <t>K SOCIAL</t>
  </si>
  <si>
    <t>ZZZZZZZZZZZ</t>
  </si>
  <si>
    <t>ZZZZZ</t>
  </si>
  <si>
    <t>ZZZZZZZZZZZZ</t>
  </si>
  <si>
    <t>ZZZZZZZZZZZZZZZZZZZ</t>
  </si>
  <si>
    <t>XXXXXX</t>
  </si>
  <si>
    <t>XXXX</t>
  </si>
  <si>
    <t>SPECIFICITES FISCALES</t>
  </si>
  <si>
    <t>T5</t>
  </si>
  <si>
    <t>T1</t>
  </si>
  <si>
    <t>OPTIONS EVENTUELLES</t>
  </si>
  <si>
    <t>CONTRATS D'ADHESION A DES ORGANISMES SOCIAUX</t>
  </si>
  <si>
    <t>SPECIFICITES SOCIALES</t>
  </si>
  <si>
    <t>DECLARATION MANDAT</t>
  </si>
  <si>
    <t>ACCEPTATION DU MANDAT</t>
  </si>
  <si>
    <t>ORT</t>
  </si>
  <si>
    <t xml:space="preserve">     . Y-a-t'il une personne, autre que dirigeant, ayant une délégation de pouvoir importante ?</t>
  </si>
  <si>
    <t>Organigramme</t>
  </si>
  <si>
    <t>0ui</t>
  </si>
  <si>
    <t>Non</t>
  </si>
  <si>
    <t>volontairement pas une image fidèle</t>
  </si>
  <si>
    <t>Direction et environnement de contrôle</t>
  </si>
  <si>
    <t>Secteur d'activité de l'entité</t>
  </si>
  <si>
    <t xml:space="preserve">. Secteur d'activité en déclin </t>
  </si>
  <si>
    <t>Opérations  et structure financière</t>
  </si>
  <si>
    <t xml:space="preserve">. Existence d'actifs très liquides </t>
  </si>
  <si>
    <t xml:space="preserve"> identification de propriétaire</t>
  </si>
  <si>
    <t>Fraudes liées aux contrôles</t>
  </si>
  <si>
    <t>. Manque de surveillance de la direction</t>
  </si>
  <si>
    <t>ACCEPTATION ET MAINTIEN DE LA MISSION</t>
  </si>
  <si>
    <t>DATE ACCEPTATION MISSION</t>
  </si>
  <si>
    <t>Oui</t>
  </si>
  <si>
    <t>Réf. FDT</t>
  </si>
  <si>
    <t>Des mesures ont-elles été prises pour s'assurer que le commissaire aux comptes ne se trouve pas dans une situation visée par l'article L.822-13 du Code de commerce (délai de viduité de 5 ans) ?</t>
  </si>
  <si>
    <t>Des mesures ont-elles été prises pour s'assurer que chacun des membres de l'équipe (y compris le signataire) intervenant au cours de la mission ne se trouvait pas dans une situation d'incomptabilité, telle que prévue à l'article L.822-11 du Code de commer</t>
  </si>
  <si>
    <r>
      <t>L'analyse de la situation du cabinet concernant l'éventuelle appartenance à un réseau a-t-elle été formalisée (</t>
    </r>
    <r>
      <rPr>
        <i/>
        <sz val="10"/>
        <rFont val="Arial"/>
        <family val="2"/>
      </rPr>
      <t>article 22 du Code de déontologie)?</t>
    </r>
  </si>
  <si>
    <t>En cas d'appartenance à un réseau, des mesures ont-elles été prises pour respecter les dispositions de l'article L.822-11 du Code de commerce ?</t>
  </si>
  <si>
    <r>
      <t>Des mesures ont-elles été prises pour s'assurer que le commissaire aux comptes n'est pas dans une position de risques d'autorévision dans le cadre d'une succession de missions (</t>
    </r>
    <r>
      <rPr>
        <i/>
        <sz val="10"/>
        <rFont val="Arial"/>
        <family val="2"/>
      </rPr>
      <t>articles 20 &amp; 29 du Code de déontologie) ?</t>
    </r>
  </si>
  <si>
    <r>
      <t xml:space="preserve">En cas de fourniture de prestations de services par le réseau :
- une analyse a-t-elle été effectuée en précisant pour chaque mission :
   . le prestataire (au sein du réseau)
   . la nature </t>
    </r>
    <r>
      <rPr>
        <i/>
        <sz val="10"/>
        <rFont val="Arial"/>
        <family val="2"/>
      </rPr>
      <t>(a)</t>
    </r>
    <r>
      <rPr>
        <sz val="10"/>
        <rFont val="Arial"/>
        <family val="2"/>
      </rPr>
      <t xml:space="preserve"> et le bénéficiaire de la prestation 
   . le montant facturé</t>
    </r>
  </si>
  <si>
    <r>
      <t>(a)</t>
    </r>
    <r>
      <rPr>
        <sz val="10"/>
        <rFont val="Arial"/>
        <family val="2"/>
      </rPr>
      <t xml:space="preserve"> La prestation fournie par le réseau fait-elle partie des prestations visées à l'article 24-II du Code de déontologie, affectant l'indépendance du commissaire aux comptes ?</t>
    </r>
  </si>
  <si>
    <r>
      <t>Le niveau d'honoraires est-il en adéquation avec l'importance des diligences à accomplir</t>
    </r>
    <r>
      <rPr>
        <i/>
        <sz val="10"/>
        <rFont val="Arial"/>
        <family val="2"/>
      </rPr>
      <t xml:space="preserve"> (article 31 du Code de déontologie)</t>
    </r>
    <r>
      <rPr>
        <sz val="10"/>
        <rFont val="Arial"/>
        <family val="2"/>
      </rPr>
      <t xml:space="preserve"> ?</t>
    </r>
  </si>
  <si>
    <r>
      <t>La part des honoraires de la mission dans le total des revenus professionnels ou du chiffre d'affaires a-t-elle été vérifiée (</t>
    </r>
    <r>
      <rPr>
        <i/>
        <sz val="10"/>
        <rFont val="Arial"/>
        <family val="2"/>
      </rPr>
      <t xml:space="preserve">article 34 du Code de déontologie) </t>
    </r>
    <r>
      <rPr>
        <sz val="10"/>
        <rFont val="Arial"/>
        <family val="2"/>
      </rPr>
      <t>?</t>
    </r>
  </si>
  <si>
    <t>Les conditions d'exemption des obligations de vigilance du commissaire aux comptes prévues au § 6 de la NEP 9605 "Blanchiment" (art. L.561-9 II et R.561-15 du Code monétaire et financier) sont-elles applicables ?</t>
  </si>
  <si>
    <t>Si non, le commissaire aux comptes a-t-il procédé, outre la collecte des informations prévues à l'art. 13 du Code de déontologie (cf. 1.1 et 1.2 supra) :</t>
  </si>
  <si>
    <r>
      <t>- à l'identification de l'entité</t>
    </r>
    <r>
      <rPr>
        <i/>
        <sz val="10"/>
        <rFont val="Arial"/>
        <family val="2"/>
      </rPr>
      <t xml:space="preserve"> (§ 7 à 9 de la NEP 9605 "Blanchiment") </t>
    </r>
    <r>
      <rPr>
        <sz val="10"/>
        <rFont val="Arial"/>
        <family val="2"/>
      </rPr>
      <t>?</t>
    </r>
  </si>
  <si>
    <t xml:space="preserve"> (Si "Non", acceptation du mandat impossible (cf. § 9 de la NPE 9605))</t>
  </si>
  <si>
    <r>
      <t>- à l'identification du bénéficiaire effectif (</t>
    </r>
    <r>
      <rPr>
        <i/>
        <sz val="10"/>
        <rFont val="Arial"/>
        <family val="2"/>
      </rPr>
      <t xml:space="preserve">§ 10 et 11 de la NEP 9605 "Blanchiment") ?
</t>
    </r>
    <r>
      <rPr>
        <sz val="10"/>
        <rFont val="Arial"/>
        <family val="2"/>
      </rPr>
      <t>(N/A en cas d'exemption d'identification du bénéficiaire effectif visée au § 12 de la NEP 9605 "Blanchiment"</t>
    </r>
    <r>
      <rPr>
        <i/>
        <sz val="10"/>
        <rFont val="Arial"/>
        <family val="2"/>
      </rPr>
      <t>)</t>
    </r>
  </si>
  <si>
    <t>Le dossier requiert-il des compétences particulières ?</t>
  </si>
  <si>
    <t>Si oui, quelles sont-elles ?</t>
  </si>
  <si>
    <t>Le niveau de compétences est-il adapté pour :</t>
  </si>
  <si>
    <t>- le commissaire aux comptes ?</t>
  </si>
  <si>
    <t>- les membres de l'équipe ?</t>
  </si>
  <si>
    <t>5.2 Moyens en ressources humaines</t>
  </si>
  <si>
    <t>Les moyens en ressources humaines sont-ils adaptés à l'ampleur de la mission ?</t>
  </si>
  <si>
    <t>5.3 Planning</t>
  </si>
  <si>
    <t>Le dossier requiert-il des impératifs en termes de planning d'intervention ?</t>
  </si>
  <si>
    <t>Si oui, quels sont-ils ?</t>
  </si>
  <si>
    <t>Peuvent-ils être respectés ?</t>
  </si>
  <si>
    <r>
      <t>L'assurance que le non renouvellement du mandat du prédécesseur n'est pas motivé par une volonté de la personne ou de l'entité contrôlée de contourner les obligations légales a-t-elle été obtenue (a</t>
    </r>
    <r>
      <rPr>
        <i/>
        <sz val="10"/>
        <rFont val="Arial"/>
        <family val="2"/>
      </rPr>
      <t xml:space="preserve">rticle 21 du Code de déontologie) </t>
    </r>
    <r>
      <rPr>
        <sz val="10"/>
        <rFont val="Arial"/>
        <family val="2"/>
      </rPr>
      <t>?</t>
    </r>
  </si>
  <si>
    <t xml:space="preserve">L'absence de difficultés sur les points suivants a-t-elle été vérifiée ?
</t>
  </si>
  <si>
    <t>- le respect des obligations légales ?</t>
  </si>
  <si>
    <t>- l'application des diligences ?</t>
  </si>
  <si>
    <t>- les options comptables et fiscales prises par les dirigeants ?</t>
  </si>
  <si>
    <t>- l'acceptation du montant des honoraires demandés ?</t>
  </si>
  <si>
    <t>Acceptation pure et simple</t>
  </si>
  <si>
    <r>
      <t>Acceptation avec vigilance renforcée sur le risque de blanchiment de capitaux ou de financement du terrorisme tout au long du mandat (</t>
    </r>
    <r>
      <rPr>
        <i/>
        <sz val="10"/>
        <rFont val="Arial"/>
        <family val="2"/>
      </rPr>
      <t>§ 11 et 14 de la NEP 9605 "Blanchiment")</t>
    </r>
  </si>
  <si>
    <t>Refus</t>
  </si>
  <si>
    <t>Date</t>
  </si>
  <si>
    <t>Visa</t>
  </si>
  <si>
    <t>Associé mandataire social</t>
  </si>
  <si>
    <t>Membres de l'équipe</t>
  </si>
  <si>
    <t>Ce courrier doit être adressé préalablement à l'assemblée générale de nomination.</t>
  </si>
  <si>
    <t>La notification qui doit être adressée à la CRCC dans les 8 jours qui suivent la nomination, conformément à l'art. R.823-2 du Code de commerce, a-t-elle été effectuée dans les temps ?</t>
  </si>
  <si>
    <t>En cas d'appartenance à un réseau, le courrier prévu à l'article L.820-3 a-t-il été adressé à l'entité contrôlée ?</t>
  </si>
  <si>
    <t>Commentaires :</t>
  </si>
  <si>
    <t>La mission peut-elle être maintenue?</t>
  </si>
  <si>
    <t xml:space="preserve"> D O S S I E R   P E R M A N E N T SAS </t>
  </si>
  <si>
    <t>voir Q2 HONO</t>
  </si>
  <si>
    <t>NOM ET ADRESSES DU DESTINATAIRE :</t>
  </si>
  <si>
    <t>A COMPLETER EVENTUELLEMENT AVEC ANALYSE SECTORIELLE CSOEC</t>
  </si>
  <si>
    <t>DATE MAJ MAINTIEN</t>
  </si>
  <si>
    <r>
      <t>Compte tenu des éléments relatifs à la structure de l'entité</t>
    </r>
    <r>
      <rPr>
        <sz val="10"/>
        <rFont val="Arial"/>
        <family val="2"/>
      </rPr>
      <t xml:space="preserve"> (</t>
    </r>
    <r>
      <rPr>
        <i/>
        <sz val="10"/>
        <rFont val="Arial"/>
        <family val="2"/>
      </rPr>
      <t>art. 13.a) du Code de déontologie)</t>
    </r>
  </si>
  <si>
    <t>tels qu'énumérés dans notre présent dossier, nous nous sommes assurés des éléments suivants :</t>
  </si>
  <si>
    <t xml:space="preserve"> RESPECT DES REGLES DEONTOLOGIQUES</t>
  </si>
  <si>
    <t>1 Interdictions et incompatibilités</t>
  </si>
  <si>
    <t>2 Indépendance</t>
  </si>
  <si>
    <t>RESPECT DES OBLIGATIONS RELATIVES A LA LUTTE CONTRE LE BLANCHIMENT 
    DES CAPITAUX ET LE FINANCEMENT DU TERRORISME</t>
  </si>
  <si>
    <t>et de l'analyse des risques</t>
  </si>
  <si>
    <t>ANALYSE DES CRITERES PROPRES AU COMMISSAIRE AUX COMPTES</t>
  </si>
  <si>
    <r>
      <t xml:space="preserve">1 Compétences </t>
    </r>
    <r>
      <rPr>
        <b/>
        <i/>
        <sz val="10"/>
        <rFont val="Arial"/>
        <family val="2"/>
      </rPr>
      <t xml:space="preserve"> </t>
    </r>
    <r>
      <rPr>
        <i/>
        <sz val="10"/>
        <rFont val="Arial"/>
        <family val="2"/>
      </rPr>
      <t>(art.7 du Code de déontologie)</t>
    </r>
  </si>
  <si>
    <t>CONTACT AVEC LE COMMISSAIRE AUX COMPTES PRECEDENT S'IL Y A LIEU</t>
  </si>
  <si>
    <t>FORMALISATION DE LA DECISION D'ACCEPTATION DE LA MISSION ET AUTRES FORMALITES</t>
  </si>
  <si>
    <t>1 Décision d'acceptation</t>
  </si>
  <si>
    <t>2 Courrier d'acceptation de mandat</t>
  </si>
  <si>
    <t>3 Notification du mandat à la CRCC</t>
  </si>
  <si>
    <t>4 Notification d'appartenance à un réseau</t>
  </si>
  <si>
    <t xml:space="preserve">FORMALISATION DE LA DECISION DE MAINTIEN DE LA MISSION POUR LES ANNEES SUIVANTES
    </t>
  </si>
</sst>
</file>

<file path=xl/styles.xml><?xml version="1.0" encoding="utf-8"?>
<styleSheet xmlns="http://schemas.openxmlformats.org/spreadsheetml/2006/main">
  <numFmts count="7">
    <numFmt numFmtId="6" formatCode="#,##0\ &quot;€&quot;;[Red]\-#,##0\ &quot;€&quot;"/>
    <numFmt numFmtId="164" formatCode="_-* #,##0.00\ _F_-;\-* #,##0.00\ _F_-;_-* &quot;-&quot;??\ _F_-;_-@_-"/>
    <numFmt numFmtId="165" formatCode="0&quot;F&quot;;\ \-0&quot;F&quot;"/>
    <numFmt numFmtId="166" formatCode="_-* #,##0\ _F_-;\-* #,##0\ _F_-;_-* &quot;-&quot;??\ _F_-;_-@_-"/>
    <numFmt numFmtId="167" formatCode="_-* #,##0.00\ [$€]_-;\-* #,##0.00\ [$€]_-;_-* &quot;-&quot;??\ [$€]_-;_-@_-"/>
    <numFmt numFmtId="168" formatCode="dd/mm/yy;@"/>
    <numFmt numFmtId="169" formatCode="#,##0.00\ &quot;€&quot;"/>
  </numFmts>
  <fonts count="68">
    <font>
      <sz val="10"/>
      <name val="Arial"/>
    </font>
    <font>
      <b/>
      <sz val="10"/>
      <name val="Arial"/>
      <family val="2"/>
    </font>
    <font>
      <sz val="10"/>
      <name val="Arial"/>
      <family val="2"/>
    </font>
    <font>
      <sz val="16"/>
      <name val="Arial"/>
      <family val="2"/>
    </font>
    <font>
      <b/>
      <sz val="18"/>
      <name val="Arial"/>
      <family val="2"/>
    </font>
    <font>
      <b/>
      <sz val="14"/>
      <name val="Arial"/>
      <family val="2"/>
    </font>
    <font>
      <sz val="14"/>
      <name val="Arial"/>
      <family val="2"/>
    </font>
    <font>
      <b/>
      <sz val="18"/>
      <name val="Arial"/>
      <family val="2"/>
    </font>
    <font>
      <b/>
      <sz val="10"/>
      <name val="Arial"/>
      <family val="2"/>
    </font>
    <font>
      <b/>
      <sz val="12"/>
      <name val="Arial"/>
      <family val="2"/>
    </font>
    <font>
      <b/>
      <sz val="9"/>
      <name val="Arial"/>
      <family val="2"/>
    </font>
    <font>
      <sz val="9"/>
      <name val="Arial"/>
      <family val="2"/>
    </font>
    <font>
      <b/>
      <u/>
      <sz val="10"/>
      <name val="Arial"/>
      <family val="2"/>
    </font>
    <font>
      <sz val="10"/>
      <name val="Times New Roman"/>
      <family val="1"/>
    </font>
    <font>
      <b/>
      <sz val="10"/>
      <name val="Times New Roman"/>
      <family val="1"/>
    </font>
    <font>
      <i/>
      <sz val="10"/>
      <name val="Arial"/>
      <family val="2"/>
    </font>
    <font>
      <b/>
      <u/>
      <sz val="12"/>
      <name val="Arial"/>
      <family val="2"/>
    </font>
    <font>
      <u/>
      <sz val="10"/>
      <color indexed="12"/>
      <name val="Arial"/>
      <family val="2"/>
    </font>
    <font>
      <sz val="8"/>
      <name val="Arial"/>
      <family val="2"/>
    </font>
    <font>
      <b/>
      <sz val="16"/>
      <name val="Arial"/>
      <family val="2"/>
    </font>
    <font>
      <u/>
      <sz val="20"/>
      <color indexed="12"/>
      <name val="Arial"/>
      <family val="2"/>
    </font>
    <font>
      <sz val="10"/>
      <name val="Arial"/>
      <family val="2"/>
    </font>
    <font>
      <b/>
      <i/>
      <sz val="14"/>
      <name val="Arial"/>
      <family val="2"/>
    </font>
    <font>
      <b/>
      <i/>
      <sz val="10"/>
      <name val="Arial"/>
      <family val="2"/>
    </font>
    <font>
      <b/>
      <i/>
      <sz val="12"/>
      <name val="Arial"/>
      <family val="2"/>
    </font>
    <font>
      <b/>
      <sz val="8"/>
      <name val="Arial"/>
      <family val="2"/>
    </font>
    <font>
      <sz val="8"/>
      <name val="Arial"/>
      <family val="2"/>
    </font>
    <font>
      <b/>
      <i/>
      <sz val="20"/>
      <name val="Arial"/>
      <family val="2"/>
    </font>
    <font>
      <b/>
      <sz val="13"/>
      <name val="Arial"/>
      <family val="2"/>
    </font>
    <font>
      <b/>
      <i/>
      <sz val="13"/>
      <name val="Arial"/>
      <family val="2"/>
    </font>
    <font>
      <sz val="18"/>
      <name val="Arial"/>
      <family val="2"/>
    </font>
    <font>
      <sz val="18"/>
      <name val="Wingdings"/>
      <charset val="2"/>
    </font>
    <font>
      <b/>
      <sz val="20"/>
      <name val="Lucida Calligraphy"/>
      <family val="4"/>
    </font>
    <font>
      <sz val="20"/>
      <name val="Wingdings"/>
      <charset val="2"/>
    </font>
    <font>
      <sz val="20"/>
      <name val="Lucida Calligraphy"/>
      <family val="4"/>
    </font>
    <font>
      <sz val="15"/>
      <name val="Arial"/>
      <family val="2"/>
    </font>
    <font>
      <sz val="10"/>
      <name val="Wingdings 3"/>
      <family val="1"/>
      <charset val="2"/>
    </font>
    <font>
      <sz val="16"/>
      <name val="Wingdings"/>
      <charset val="2"/>
    </font>
    <font>
      <sz val="16"/>
      <name val="Lucida Calligraphy"/>
      <family val="4"/>
    </font>
    <font>
      <b/>
      <i/>
      <sz val="9"/>
      <name val="Arial"/>
      <family val="2"/>
    </font>
    <font>
      <u/>
      <sz val="10"/>
      <name val="Arial"/>
      <family val="2"/>
    </font>
    <font>
      <i/>
      <sz val="10"/>
      <name val="Times New Roman"/>
      <family val="1"/>
    </font>
    <font>
      <i/>
      <sz val="8"/>
      <name val="Arial"/>
      <family val="2"/>
    </font>
    <font>
      <sz val="9"/>
      <name val="Arial"/>
      <family val="2"/>
    </font>
    <font>
      <sz val="10"/>
      <color indexed="12"/>
      <name val="Arial Black"/>
      <family val="2"/>
    </font>
    <font>
      <vertAlign val="subscript"/>
      <sz val="10"/>
      <name val="Times New Roman"/>
      <family val="1"/>
    </font>
    <font>
      <b/>
      <u/>
      <sz val="10"/>
      <name val="Times New Roman"/>
      <family val="1"/>
    </font>
    <font>
      <b/>
      <sz val="20"/>
      <name val="Wingdings 3"/>
      <family val="1"/>
      <charset val="2"/>
    </font>
    <font>
      <b/>
      <sz val="10"/>
      <name val="Wingdings 3"/>
      <family val="1"/>
      <charset val="2"/>
    </font>
    <font>
      <sz val="10"/>
      <name val="Arial"/>
      <family val="2"/>
    </font>
    <font>
      <strike/>
      <vertAlign val="subscript"/>
      <sz val="10"/>
      <name val="Arial"/>
      <family val="2"/>
    </font>
    <font>
      <sz val="10"/>
      <color indexed="9"/>
      <name val="Arial"/>
      <family val="2"/>
    </font>
    <font>
      <b/>
      <sz val="9"/>
      <color indexed="9"/>
      <name val="Arial"/>
      <family val="2"/>
    </font>
    <font>
      <sz val="11"/>
      <name val="CG Times"/>
      <family val="1"/>
    </font>
    <font>
      <u/>
      <sz val="10"/>
      <color indexed="12"/>
      <name val="CG Times"/>
      <family val="1"/>
    </font>
    <font>
      <u/>
      <sz val="12"/>
      <name val="Times New Roman"/>
      <family val="1"/>
    </font>
    <font>
      <u/>
      <sz val="9"/>
      <color indexed="12"/>
      <name val="Arial"/>
      <family val="2"/>
    </font>
    <font>
      <sz val="9"/>
      <color indexed="8"/>
      <name val="Arial"/>
      <family val="2"/>
    </font>
    <font>
      <b/>
      <sz val="14"/>
      <name val="Arial"/>
      <family val="2"/>
    </font>
    <font>
      <b/>
      <i/>
      <u/>
      <sz val="8"/>
      <name val="Arial"/>
      <family val="2"/>
    </font>
    <font>
      <b/>
      <i/>
      <sz val="8"/>
      <name val="Arial"/>
      <family val="2"/>
    </font>
    <font>
      <sz val="12"/>
      <name val="Arial"/>
      <family val="2"/>
    </font>
    <font>
      <i/>
      <sz val="14"/>
      <name val="Arial"/>
      <family val="2"/>
    </font>
    <font>
      <b/>
      <sz val="10"/>
      <color theme="0"/>
      <name val="Times New Roman"/>
      <family val="1"/>
    </font>
    <font>
      <sz val="10"/>
      <color theme="0"/>
      <name val="Times New Roman"/>
      <family val="1"/>
    </font>
    <font>
      <sz val="10"/>
      <color theme="0"/>
      <name val="Arial"/>
      <family val="2"/>
    </font>
    <font>
      <i/>
      <sz val="10"/>
      <color rgb="FFFF0000"/>
      <name val="Arial"/>
      <family val="2"/>
    </font>
    <font>
      <sz val="10"/>
      <color rgb="FFFF0000"/>
      <name val="Arial"/>
      <family val="2"/>
    </font>
  </fonts>
  <fills count="1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9"/>
        <bgColor indexed="9"/>
      </patternFill>
    </fill>
    <fill>
      <patternFill patternType="solid">
        <fgColor indexed="26"/>
        <bgColor indexed="9"/>
      </patternFill>
    </fill>
    <fill>
      <patternFill patternType="solid">
        <fgColor indexed="33"/>
        <bgColor indexed="9"/>
      </patternFill>
    </fill>
    <fill>
      <patternFill patternType="solid">
        <fgColor indexed="33"/>
        <bgColor indexed="64"/>
      </patternFill>
    </fill>
    <fill>
      <patternFill patternType="solid">
        <fgColor indexed="47"/>
        <bgColor indexed="64"/>
      </patternFill>
    </fill>
    <fill>
      <patternFill patternType="solid">
        <fgColor indexed="43"/>
        <bgColor indexed="9"/>
      </patternFill>
    </fill>
    <fill>
      <patternFill patternType="solid">
        <fgColor indexed="43"/>
        <bgColor indexed="64"/>
      </patternFill>
    </fill>
    <fill>
      <patternFill patternType="solid">
        <fgColor indexed="10"/>
        <bgColor indexed="64"/>
      </patternFill>
    </fill>
    <fill>
      <patternFill patternType="solid">
        <fgColor indexed="17"/>
        <bgColor indexed="64"/>
      </patternFill>
    </fill>
    <fill>
      <patternFill patternType="solid">
        <fgColor indexed="14"/>
        <bgColor indexed="64"/>
      </patternFill>
    </fill>
    <fill>
      <patternFill patternType="solid">
        <fgColor indexed="65"/>
        <bgColor indexed="64"/>
      </patternFill>
    </fill>
    <fill>
      <patternFill patternType="solid">
        <fgColor rgb="FFFF0000"/>
        <bgColor indexed="64"/>
      </patternFill>
    </fill>
    <fill>
      <patternFill patternType="solid">
        <fgColor rgb="FFED77CE"/>
        <bgColor indexed="64"/>
      </patternFill>
    </fill>
    <fill>
      <patternFill patternType="solid">
        <fgColor rgb="FFFFFF99"/>
        <bgColor indexed="64"/>
      </patternFill>
    </fill>
  </fills>
  <borders count="73">
    <border>
      <left/>
      <right/>
      <top/>
      <bottom/>
      <diagonal/>
    </border>
    <border>
      <left/>
      <right/>
      <top/>
      <bottom style="thin">
        <color indexed="64"/>
      </bottom>
      <diagonal/>
    </border>
    <border>
      <left/>
      <right style="thin">
        <color indexed="64"/>
      </right>
      <top/>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style="thick">
        <color indexed="64"/>
      </left>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right/>
      <top/>
      <bottom style="thick">
        <color indexed="64"/>
      </bottom>
      <diagonal/>
    </border>
    <border>
      <left style="thick">
        <color indexed="64"/>
      </left>
      <right/>
      <top/>
      <bottom style="thick">
        <color indexed="64"/>
      </bottom>
      <diagonal/>
    </border>
    <border>
      <left style="thick">
        <color indexed="64"/>
      </left>
      <right style="thick">
        <color indexed="64"/>
      </right>
      <top/>
      <bottom style="thick">
        <color indexed="64"/>
      </bottom>
      <diagonal/>
    </border>
    <border>
      <left/>
      <right style="thick">
        <color indexed="64"/>
      </right>
      <top style="thick">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bottom/>
      <diagonal/>
    </border>
    <border>
      <left/>
      <right/>
      <top style="double">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medium">
        <color indexed="64"/>
      </left>
      <right/>
      <top/>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style="thick">
        <color indexed="64"/>
      </right>
      <top/>
      <bottom/>
      <diagonal/>
    </border>
    <border>
      <left/>
      <right style="thick">
        <color indexed="64"/>
      </right>
      <top/>
      <bottom style="thick">
        <color indexed="64"/>
      </bottom>
      <diagonal/>
    </border>
    <border>
      <left/>
      <right/>
      <top/>
      <bottom style="medium">
        <color indexed="64"/>
      </bottom>
      <diagonal/>
    </border>
    <border>
      <left style="medium">
        <color indexed="64"/>
      </left>
      <right style="thick">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ck">
        <color indexed="64"/>
      </left>
      <right/>
      <top/>
      <bottom style="thin">
        <color indexed="64"/>
      </bottom>
      <diagonal/>
    </border>
    <border>
      <left/>
      <right style="medium">
        <color indexed="64"/>
      </right>
      <top/>
      <bottom style="medium">
        <color indexed="64"/>
      </bottom>
      <diagonal/>
    </border>
    <border>
      <left style="medium">
        <color indexed="64"/>
      </left>
      <right style="thick">
        <color indexed="64"/>
      </right>
      <top/>
      <bottom style="medium">
        <color indexed="64"/>
      </bottom>
      <diagonal/>
    </border>
    <border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style="medium">
        <color indexed="64"/>
      </left>
      <right/>
      <top/>
      <bottom style="medium">
        <color indexed="64"/>
      </bottom>
      <diagonal/>
    </border>
    <border>
      <left style="thick">
        <color indexed="64"/>
      </left>
      <right/>
      <top style="thin">
        <color indexed="64"/>
      </top>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medium">
        <color indexed="64"/>
      </top>
      <bottom/>
      <diagonal/>
    </border>
  </borders>
  <cellStyleXfs count="7">
    <xf numFmtId="0" fontId="0" fillId="0" borderId="0"/>
    <xf numFmtId="167" fontId="2" fillId="0" borderId="0" applyFont="0" applyFill="0" applyBorder="0" applyAlignment="0" applyProtection="0"/>
    <xf numFmtId="0" fontId="17" fillId="0" borderId="0" applyNumberFormat="0" applyFill="0" applyBorder="0" applyAlignment="0" applyProtection="0">
      <alignment vertical="top"/>
      <protection locked="0"/>
    </xf>
    <xf numFmtId="164" fontId="2" fillId="0" borderId="0" applyFont="0" applyFill="0" applyBorder="0" applyAlignment="0" applyProtection="0"/>
    <xf numFmtId="164" fontId="49" fillId="0" borderId="0" applyFont="0" applyFill="0" applyBorder="0" applyAlignment="0" applyProtection="0"/>
    <xf numFmtId="0" fontId="2" fillId="0" borderId="0"/>
    <xf numFmtId="9" fontId="2" fillId="0" borderId="0" applyFont="0" applyFill="0" applyBorder="0" applyAlignment="0" applyProtection="0"/>
  </cellStyleXfs>
  <cellXfs count="813">
    <xf numFmtId="0" fontId="0" fillId="0" borderId="0" xfId="0"/>
    <xf numFmtId="1" fontId="0" fillId="0" borderId="0" xfId="0" applyNumberFormat="1" applyProtection="1">
      <protection locked="0"/>
    </xf>
    <xf numFmtId="0" fontId="0" fillId="0" borderId="0" xfId="0" applyProtection="1">
      <protection locked="0"/>
    </xf>
    <xf numFmtId="165" fontId="0" fillId="2" borderId="0" xfId="0" applyNumberFormat="1" applyFill="1" applyProtection="1">
      <protection locked="0"/>
    </xf>
    <xf numFmtId="1" fontId="0" fillId="2" borderId="0" xfId="0" applyNumberFormat="1" applyFill="1" applyProtection="1">
      <protection locked="0"/>
    </xf>
    <xf numFmtId="1" fontId="0" fillId="2" borderId="0" xfId="0" applyNumberFormat="1" applyFill="1" applyAlignment="1" applyProtection="1">
      <alignment horizontal="right"/>
      <protection locked="0"/>
    </xf>
    <xf numFmtId="0" fontId="0" fillId="2" borderId="0" xfId="0" applyFill="1"/>
    <xf numFmtId="165" fontId="3" fillId="2" borderId="0" xfId="0" applyNumberFormat="1" applyFont="1" applyFill="1" applyProtection="1">
      <protection locked="0"/>
    </xf>
    <xf numFmtId="165" fontId="0" fillId="2" borderId="0" xfId="0" applyNumberFormat="1" applyFill="1" applyProtection="1"/>
    <xf numFmtId="1" fontId="0" fillId="2" borderId="0" xfId="0" applyNumberFormat="1" applyFill="1" applyProtection="1"/>
    <xf numFmtId="165" fontId="0" fillId="2" borderId="0" xfId="0" applyNumberFormat="1" applyFill="1" applyAlignment="1" applyProtection="1">
      <alignment horizontal="right"/>
    </xf>
    <xf numFmtId="165" fontId="10" fillId="2" borderId="0" xfId="0" applyNumberFormat="1" applyFont="1" applyFill="1" applyProtection="1"/>
    <xf numFmtId="0" fontId="0" fillId="2" borderId="0" xfId="0" applyFill="1" applyProtection="1"/>
    <xf numFmtId="165" fontId="0" fillId="2" borderId="1" xfId="0" applyNumberFormat="1" applyFill="1" applyBorder="1" applyProtection="1"/>
    <xf numFmtId="165" fontId="0" fillId="2" borderId="2" xfId="0" applyNumberFormat="1" applyFill="1" applyBorder="1" applyProtection="1"/>
    <xf numFmtId="0" fontId="0" fillId="2" borderId="0" xfId="0" applyFill="1" applyBorder="1"/>
    <xf numFmtId="0" fontId="0" fillId="3" borderId="0" xfId="0" applyFill="1"/>
    <xf numFmtId="0" fontId="0" fillId="2" borderId="0" xfId="0" applyFill="1" applyAlignment="1">
      <alignment horizontal="right"/>
    </xf>
    <xf numFmtId="1" fontId="13" fillId="0" borderId="0" xfId="0" applyNumberFormat="1" applyFont="1" applyProtection="1">
      <protection locked="0"/>
    </xf>
    <xf numFmtId="0" fontId="13" fillId="0" borderId="0" xfId="0" applyFont="1" applyProtection="1">
      <protection locked="0"/>
    </xf>
    <xf numFmtId="165" fontId="13" fillId="2" borderId="3" xfId="0" applyNumberFormat="1" applyFont="1" applyFill="1" applyBorder="1" applyProtection="1">
      <protection locked="0"/>
    </xf>
    <xf numFmtId="165" fontId="13" fillId="2" borderId="3" xfId="0" applyNumberFormat="1" applyFont="1" applyFill="1" applyBorder="1" applyAlignment="1" applyProtection="1">
      <alignment horizontal="center"/>
      <protection locked="0"/>
    </xf>
    <xf numFmtId="1" fontId="13" fillId="2" borderId="4" xfId="0" applyNumberFormat="1" applyFont="1" applyFill="1" applyBorder="1" applyProtection="1">
      <protection locked="0"/>
    </xf>
    <xf numFmtId="165" fontId="13" fillId="2" borderId="5" xfId="0" applyNumberFormat="1" applyFont="1" applyFill="1" applyBorder="1" applyAlignment="1" applyProtection="1">
      <alignment horizontal="center"/>
      <protection locked="0"/>
    </xf>
    <xf numFmtId="165" fontId="13" fillId="2" borderId="6" xfId="0" applyNumberFormat="1" applyFont="1" applyFill="1" applyBorder="1" applyProtection="1">
      <protection locked="0"/>
    </xf>
    <xf numFmtId="165" fontId="13" fillId="2" borderId="6" xfId="0" applyNumberFormat="1" applyFont="1" applyFill="1" applyBorder="1" applyAlignment="1" applyProtection="1">
      <alignment horizontal="center"/>
      <protection locked="0"/>
    </xf>
    <xf numFmtId="0" fontId="13" fillId="2" borderId="7" xfId="0" applyFont="1" applyFill="1" applyBorder="1"/>
    <xf numFmtId="165" fontId="13" fillId="2" borderId="8" xfId="0" applyNumberFormat="1" applyFont="1" applyFill="1" applyBorder="1" applyProtection="1">
      <protection locked="0"/>
    </xf>
    <xf numFmtId="165" fontId="13" fillId="2" borderId="0" xfId="0" applyNumberFormat="1" applyFont="1" applyFill="1" applyBorder="1" applyProtection="1">
      <protection locked="0"/>
    </xf>
    <xf numFmtId="165" fontId="13" fillId="2" borderId="0" xfId="0" applyNumberFormat="1" applyFont="1" applyFill="1" applyBorder="1" applyAlignment="1" applyProtection="1">
      <alignment horizontal="center"/>
      <protection locked="0"/>
    </xf>
    <xf numFmtId="1" fontId="13" fillId="2" borderId="7" xfId="0" applyNumberFormat="1" applyFont="1" applyFill="1" applyBorder="1" applyAlignment="1" applyProtection="1">
      <alignment horizontal="center"/>
      <protection locked="0"/>
    </xf>
    <xf numFmtId="165" fontId="13" fillId="2" borderId="9" xfId="0" applyNumberFormat="1" applyFont="1" applyFill="1" applyBorder="1" applyAlignment="1" applyProtection="1">
      <alignment horizontal="center"/>
      <protection locked="0"/>
    </xf>
    <xf numFmtId="165" fontId="13" fillId="2" borderId="10" xfId="0" applyNumberFormat="1" applyFont="1" applyFill="1" applyBorder="1" applyProtection="1">
      <protection locked="0"/>
    </xf>
    <xf numFmtId="165" fontId="13" fillId="2" borderId="10" xfId="0" applyNumberFormat="1" applyFont="1" applyFill="1" applyBorder="1" applyAlignment="1" applyProtection="1">
      <alignment horizontal="center"/>
      <protection locked="0"/>
    </xf>
    <xf numFmtId="1" fontId="13" fillId="2" borderId="11" xfId="0" applyNumberFormat="1" applyFont="1" applyFill="1" applyBorder="1" applyProtection="1">
      <protection locked="0"/>
    </xf>
    <xf numFmtId="165" fontId="13" fillId="2" borderId="12" xfId="0" applyNumberFormat="1" applyFont="1" applyFill="1" applyBorder="1" applyProtection="1">
      <protection locked="0"/>
    </xf>
    <xf numFmtId="1" fontId="13" fillId="2" borderId="0" xfId="0" applyNumberFormat="1" applyFont="1" applyFill="1" applyBorder="1" applyProtection="1">
      <protection locked="0"/>
    </xf>
    <xf numFmtId="165" fontId="13" fillId="2" borderId="13" xfId="0" applyNumberFormat="1" applyFont="1" applyFill="1" applyBorder="1" applyProtection="1">
      <protection locked="0"/>
    </xf>
    <xf numFmtId="0" fontId="13" fillId="2" borderId="0" xfId="0" applyFont="1" applyFill="1"/>
    <xf numFmtId="1" fontId="13" fillId="2" borderId="7" xfId="0" applyNumberFormat="1" applyFont="1" applyFill="1" applyBorder="1" applyProtection="1">
      <protection locked="0"/>
    </xf>
    <xf numFmtId="0" fontId="13" fillId="2" borderId="0" xfId="0" applyFont="1" applyFill="1" applyBorder="1" applyProtection="1">
      <protection locked="0"/>
    </xf>
    <xf numFmtId="0" fontId="13" fillId="2" borderId="10" xfId="0" applyFont="1" applyFill="1" applyBorder="1" applyProtection="1">
      <protection locked="0"/>
    </xf>
    <xf numFmtId="165" fontId="13" fillId="2" borderId="0" xfId="0" applyNumberFormat="1" applyFont="1" applyFill="1" applyProtection="1">
      <protection locked="0"/>
    </xf>
    <xf numFmtId="0" fontId="13" fillId="2" borderId="9" xfId="0" applyFont="1" applyFill="1" applyBorder="1"/>
    <xf numFmtId="165" fontId="13" fillId="2" borderId="9" xfId="0" applyNumberFormat="1" applyFont="1" applyFill="1" applyBorder="1" applyProtection="1">
      <protection locked="0"/>
    </xf>
    <xf numFmtId="1" fontId="13" fillId="2" borderId="11" xfId="0" applyNumberFormat="1" applyFont="1" applyFill="1" applyBorder="1" applyAlignment="1" applyProtection="1">
      <alignment horizontal="center"/>
      <protection locked="0"/>
    </xf>
    <xf numFmtId="0" fontId="13" fillId="2" borderId="12" xfId="0" applyFont="1" applyFill="1" applyBorder="1" applyProtection="1">
      <protection locked="0"/>
    </xf>
    <xf numFmtId="0" fontId="13" fillId="2" borderId="9" xfId="0" applyFont="1" applyFill="1" applyBorder="1" applyProtection="1">
      <protection locked="0"/>
    </xf>
    <xf numFmtId="0" fontId="13" fillId="2" borderId="0" xfId="0" applyFont="1" applyFill="1" applyProtection="1">
      <protection locked="0"/>
    </xf>
    <xf numFmtId="0" fontId="13" fillId="0" borderId="0" xfId="0" applyFont="1"/>
    <xf numFmtId="1" fontId="13" fillId="2" borderId="9" xfId="0" applyNumberFormat="1" applyFont="1" applyFill="1" applyBorder="1" applyAlignment="1" applyProtection="1">
      <alignment horizontal="center"/>
      <protection locked="0"/>
    </xf>
    <xf numFmtId="1" fontId="0" fillId="2" borderId="0" xfId="0" applyNumberFormat="1" applyFill="1" applyAlignment="1" applyProtection="1">
      <alignment horizontal="right"/>
    </xf>
    <xf numFmtId="165" fontId="5" fillId="2" borderId="14" xfId="0" applyNumberFormat="1" applyFont="1" applyFill="1" applyBorder="1" applyProtection="1"/>
    <xf numFmtId="165" fontId="0" fillId="2" borderId="15" xfId="0" applyNumberFormat="1" applyFill="1" applyBorder="1" applyProtection="1"/>
    <xf numFmtId="165" fontId="0" fillId="2" borderId="16" xfId="0" applyNumberFormat="1" applyFill="1" applyBorder="1" applyProtection="1"/>
    <xf numFmtId="165" fontId="5" fillId="2" borderId="17" xfId="0" applyNumberFormat="1" applyFont="1" applyFill="1" applyBorder="1" applyProtection="1"/>
    <xf numFmtId="1" fontId="6" fillId="2" borderId="17" xfId="0" applyNumberFormat="1" applyFont="1" applyFill="1" applyBorder="1" applyProtection="1"/>
    <xf numFmtId="1" fontId="0" fillId="2" borderId="2" xfId="0" applyNumberFormat="1" applyFill="1" applyBorder="1" applyProtection="1"/>
    <xf numFmtId="165" fontId="5" fillId="2" borderId="18" xfId="0" applyNumberFormat="1" applyFont="1" applyFill="1" applyBorder="1" applyProtection="1"/>
    <xf numFmtId="1" fontId="0" fillId="2" borderId="1" xfId="0" applyNumberFormat="1" applyFill="1" applyBorder="1" applyProtection="1"/>
    <xf numFmtId="1" fontId="0" fillId="2" borderId="19" xfId="0" applyNumberFormat="1" applyFill="1" applyBorder="1" applyProtection="1"/>
    <xf numFmtId="0" fontId="13" fillId="2" borderId="9" xfId="0" applyFont="1" applyFill="1" applyBorder="1" applyAlignment="1" applyProtection="1">
      <alignment horizontal="center"/>
      <protection locked="0"/>
    </xf>
    <xf numFmtId="165" fontId="13" fillId="4" borderId="0" xfId="0" applyNumberFormat="1" applyFont="1" applyFill="1" applyProtection="1">
      <protection locked="0"/>
    </xf>
    <xf numFmtId="0" fontId="13" fillId="4" borderId="0" xfId="0" applyFont="1" applyFill="1" applyProtection="1">
      <protection locked="0"/>
    </xf>
    <xf numFmtId="165" fontId="14" fillId="2" borderId="0" xfId="0" applyNumberFormat="1" applyFont="1" applyFill="1" applyProtection="1">
      <protection locked="0"/>
    </xf>
    <xf numFmtId="0" fontId="14" fillId="4" borderId="0" xfId="0" applyFont="1" applyFill="1" applyProtection="1">
      <protection locked="0"/>
    </xf>
    <xf numFmtId="0" fontId="13" fillId="4" borderId="0" xfId="0" applyFont="1" applyFill="1"/>
    <xf numFmtId="165" fontId="13" fillId="4" borderId="0" xfId="0" applyNumberFormat="1" applyFont="1" applyFill="1" applyBorder="1" applyProtection="1">
      <protection locked="0"/>
    </xf>
    <xf numFmtId="0" fontId="8" fillId="2" borderId="0" xfId="0" applyFont="1" applyFill="1"/>
    <xf numFmtId="0" fontId="0" fillId="2" borderId="0" xfId="0" applyFill="1" applyAlignment="1">
      <alignment horizontal="center"/>
    </xf>
    <xf numFmtId="2" fontId="0" fillId="3" borderId="0" xfId="0" applyNumberFormat="1" applyFill="1"/>
    <xf numFmtId="1" fontId="0" fillId="3" borderId="15" xfId="0" applyNumberFormat="1" applyFill="1" applyBorder="1" applyProtection="1"/>
    <xf numFmtId="0" fontId="13" fillId="2" borderId="0" xfId="0" quotePrefix="1" applyFont="1" applyFill="1" applyProtection="1">
      <protection locked="0"/>
    </xf>
    <xf numFmtId="165" fontId="13" fillId="2" borderId="0" xfId="0" quotePrefix="1" applyNumberFormat="1" applyFont="1" applyFill="1" applyProtection="1">
      <protection locked="0"/>
    </xf>
    <xf numFmtId="0" fontId="13" fillId="0" borderId="0" xfId="0" quotePrefix="1" applyFont="1" applyProtection="1">
      <protection locked="0"/>
    </xf>
    <xf numFmtId="0" fontId="14" fillId="2" borderId="0" xfId="0" applyFont="1" applyFill="1" applyProtection="1">
      <protection locked="0"/>
    </xf>
    <xf numFmtId="165" fontId="14" fillId="4" borderId="0" xfId="0" applyNumberFormat="1" applyFont="1" applyFill="1" applyProtection="1">
      <protection locked="0"/>
    </xf>
    <xf numFmtId="0" fontId="13" fillId="4" borderId="0" xfId="0" quotePrefix="1" applyFont="1" applyFill="1" applyProtection="1">
      <protection locked="0"/>
    </xf>
    <xf numFmtId="14" fontId="0" fillId="3" borderId="0" xfId="0" applyNumberFormat="1" applyFill="1"/>
    <xf numFmtId="0" fontId="13" fillId="3" borderId="9" xfId="0" applyFont="1" applyFill="1" applyBorder="1" applyAlignment="1" applyProtection="1">
      <alignment horizontal="center"/>
      <protection locked="0"/>
    </xf>
    <xf numFmtId="1" fontId="13" fillId="3" borderId="7" xfId="0" applyNumberFormat="1" applyFont="1" applyFill="1" applyBorder="1" applyProtection="1">
      <protection locked="0"/>
    </xf>
    <xf numFmtId="165" fontId="13" fillId="5" borderId="0" xfId="0" applyNumberFormat="1" applyFont="1" applyFill="1" applyProtection="1">
      <protection locked="0"/>
    </xf>
    <xf numFmtId="165" fontId="13" fillId="3" borderId="0" xfId="0" applyNumberFormat="1" applyFont="1" applyFill="1" applyProtection="1">
      <protection locked="0"/>
    </xf>
    <xf numFmtId="0" fontId="13" fillId="5" borderId="0" xfId="0" applyFont="1" applyFill="1" applyProtection="1">
      <protection locked="0"/>
    </xf>
    <xf numFmtId="165" fontId="13" fillId="6" borderId="0" xfId="0" applyNumberFormat="1" applyFont="1" applyFill="1" applyProtection="1">
      <protection locked="0"/>
    </xf>
    <xf numFmtId="165" fontId="13" fillId="7" borderId="0" xfId="0" applyNumberFormat="1" applyFont="1" applyFill="1" applyProtection="1">
      <protection locked="0"/>
    </xf>
    <xf numFmtId="165" fontId="13" fillId="7" borderId="0" xfId="0" applyNumberFormat="1" applyFont="1" applyFill="1" applyBorder="1" applyProtection="1">
      <protection locked="0"/>
    </xf>
    <xf numFmtId="0" fontId="13" fillId="3" borderId="9" xfId="0" applyFont="1" applyFill="1" applyBorder="1" applyProtection="1">
      <protection locked="0"/>
    </xf>
    <xf numFmtId="165" fontId="13" fillId="3" borderId="9" xfId="0" applyNumberFormat="1" applyFont="1" applyFill="1" applyBorder="1" applyProtection="1">
      <protection locked="0"/>
    </xf>
    <xf numFmtId="0" fontId="13" fillId="3" borderId="0" xfId="0" applyFont="1" applyFill="1" applyProtection="1">
      <protection locked="0"/>
    </xf>
    <xf numFmtId="165" fontId="13" fillId="3" borderId="0" xfId="0" applyNumberFormat="1" applyFont="1" applyFill="1" applyBorder="1" applyProtection="1">
      <protection locked="0"/>
    </xf>
    <xf numFmtId="165" fontId="5" fillId="2" borderId="15" xfId="0" applyNumberFormat="1" applyFont="1" applyFill="1" applyBorder="1" applyAlignment="1" applyProtection="1">
      <alignment horizontal="right"/>
    </xf>
    <xf numFmtId="0" fontId="13" fillId="6" borderId="0" xfId="0" applyFont="1" applyFill="1" applyProtection="1">
      <protection locked="0"/>
    </xf>
    <xf numFmtId="0" fontId="13" fillId="2" borderId="0" xfId="0" quotePrefix="1" applyFont="1" applyFill="1"/>
    <xf numFmtId="1" fontId="0" fillId="7" borderId="0" xfId="0" applyNumberFormat="1" applyFill="1"/>
    <xf numFmtId="0" fontId="0" fillId="7" borderId="0" xfId="0" applyFill="1"/>
    <xf numFmtId="0" fontId="16" fillId="2" borderId="0" xfId="0" applyFont="1" applyFill="1"/>
    <xf numFmtId="0" fontId="9" fillId="2" borderId="0" xfId="0" applyFont="1" applyFill="1"/>
    <xf numFmtId="0" fontId="8" fillId="2" borderId="0" xfId="0" applyFont="1" applyFill="1" applyAlignment="1">
      <alignment horizontal="center"/>
    </xf>
    <xf numFmtId="0" fontId="0" fillId="3" borderId="20" xfId="0" applyFill="1" applyBorder="1"/>
    <xf numFmtId="0" fontId="0" fillId="3" borderId="0" xfId="0" applyFill="1" applyBorder="1"/>
    <xf numFmtId="0" fontId="0" fillId="2" borderId="17" xfId="0" applyFill="1" applyBorder="1"/>
    <xf numFmtId="0" fontId="0" fillId="2" borderId="18" xfId="0" applyFill="1" applyBorder="1"/>
    <xf numFmtId="0" fontId="0" fillId="2" borderId="1" xfId="0" applyFill="1" applyBorder="1" applyAlignment="1">
      <alignment horizontal="center"/>
    </xf>
    <xf numFmtId="0" fontId="0" fillId="3" borderId="1" xfId="0" applyFill="1" applyBorder="1"/>
    <xf numFmtId="0" fontId="0" fillId="2" borderId="2" xfId="0" applyFill="1" applyBorder="1"/>
    <xf numFmtId="0" fontId="0" fillId="2" borderId="19" xfId="0" applyFill="1" applyBorder="1"/>
    <xf numFmtId="0" fontId="12" fillId="2" borderId="0" xfId="0" applyFont="1" applyFill="1"/>
    <xf numFmtId="1" fontId="17" fillId="2" borderId="7" xfId="2" applyNumberFormat="1" applyFill="1" applyBorder="1" applyAlignment="1" applyProtection="1">
      <alignment horizontal="center"/>
      <protection locked="0"/>
    </xf>
    <xf numFmtId="0" fontId="0" fillId="2" borderId="0" xfId="0" applyFill="1" applyAlignment="1">
      <alignment horizontal="left"/>
    </xf>
    <xf numFmtId="0" fontId="17" fillId="2" borderId="0" xfId="2" applyFill="1" applyAlignment="1" applyProtection="1"/>
    <xf numFmtId="1" fontId="0" fillId="3" borderId="0" xfId="0" applyNumberFormat="1" applyFill="1" applyAlignment="1"/>
    <xf numFmtId="0" fontId="0" fillId="2" borderId="21" xfId="0" applyFill="1" applyBorder="1"/>
    <xf numFmtId="0" fontId="0" fillId="3" borderId="21" xfId="0" applyFill="1" applyBorder="1"/>
    <xf numFmtId="0" fontId="15" fillId="2" borderId="0" xfId="0" applyFont="1" applyFill="1"/>
    <xf numFmtId="0" fontId="0" fillId="3" borderId="22" xfId="0" applyFill="1" applyBorder="1"/>
    <xf numFmtId="0" fontId="0" fillId="2" borderId="23" xfId="0" applyFill="1" applyBorder="1" applyAlignment="1">
      <alignment horizontal="center"/>
    </xf>
    <xf numFmtId="0" fontId="0" fillId="2" borderId="23" xfId="0" applyFill="1" applyBorder="1"/>
    <xf numFmtId="165" fontId="7" fillId="2" borderId="17" xfId="0" applyNumberFormat="1" applyFont="1" applyFill="1" applyBorder="1" applyAlignment="1" applyProtection="1">
      <alignment vertical="center"/>
    </xf>
    <xf numFmtId="0" fontId="0" fillId="2" borderId="0" xfId="0" applyFill="1" applyBorder="1" applyAlignment="1"/>
    <xf numFmtId="0" fontId="0" fillId="2" borderId="0" xfId="0" applyFill="1" applyAlignment="1"/>
    <xf numFmtId="0" fontId="0" fillId="2" borderId="24" xfId="0" applyFill="1" applyBorder="1"/>
    <xf numFmtId="0" fontId="0" fillId="3" borderId="2" xfId="0" applyFill="1" applyBorder="1"/>
    <xf numFmtId="1" fontId="0" fillId="3" borderId="0" xfId="0" applyNumberFormat="1" applyFill="1"/>
    <xf numFmtId="16" fontId="0" fillId="3" borderId="0" xfId="0" applyNumberFormat="1" applyFill="1"/>
    <xf numFmtId="165" fontId="0" fillId="3" borderId="0" xfId="0" applyNumberFormat="1" applyFill="1"/>
    <xf numFmtId="0" fontId="0" fillId="2" borderId="0" xfId="0" applyFill="1" applyBorder="1" applyAlignment="1">
      <alignment horizontal="center" vertical="center"/>
    </xf>
    <xf numFmtId="0" fontId="18" fillId="2" borderId="20" xfId="0" applyFont="1" applyFill="1" applyBorder="1" applyAlignment="1">
      <alignment horizontal="center" vertical="center"/>
    </xf>
    <xf numFmtId="0" fontId="0" fillId="2" borderId="2" xfId="0" applyFill="1" applyBorder="1" applyAlignment="1"/>
    <xf numFmtId="1" fontId="0" fillId="2" borderId="22" xfId="0" applyNumberFormat="1" applyFill="1" applyBorder="1"/>
    <xf numFmtId="1" fontId="0" fillId="7" borderId="0" xfId="0" applyNumberFormat="1" applyFill="1" applyBorder="1" applyAlignment="1">
      <alignment horizontal="right" vertical="center"/>
    </xf>
    <xf numFmtId="10" fontId="0" fillId="2" borderId="22" xfId="0" applyNumberFormat="1" applyFill="1" applyBorder="1"/>
    <xf numFmtId="1" fontId="0" fillId="3" borderId="22" xfId="0" applyNumberFormat="1" applyFill="1" applyBorder="1"/>
    <xf numFmtId="14" fontId="0" fillId="3" borderId="22" xfId="0" applyNumberFormat="1" applyFill="1" applyBorder="1"/>
    <xf numFmtId="2" fontId="0" fillId="3" borderId="22" xfId="0" applyNumberFormat="1" applyFill="1" applyBorder="1"/>
    <xf numFmtId="0" fontId="0" fillId="2" borderId="24" xfId="0" applyFill="1" applyBorder="1" applyAlignment="1">
      <alignment horizontal="center"/>
    </xf>
    <xf numFmtId="14" fontId="0" fillId="3" borderId="2" xfId="0" applyNumberFormat="1" applyFill="1" applyBorder="1"/>
    <xf numFmtId="0" fontId="0" fillId="2" borderId="0" xfId="0" applyFill="1" applyAlignment="1">
      <alignment horizontal="center" vertical="center"/>
    </xf>
    <xf numFmtId="0" fontId="0" fillId="2" borderId="25" xfId="0" applyFill="1" applyBorder="1"/>
    <xf numFmtId="0" fontId="0" fillId="2" borderId="26" xfId="0" applyFill="1" applyBorder="1"/>
    <xf numFmtId="0" fontId="0" fillId="2" borderId="1" xfId="0" applyFill="1" applyBorder="1"/>
    <xf numFmtId="0" fontId="0" fillId="2" borderId="20" xfId="0" applyFill="1" applyBorder="1" applyAlignment="1">
      <alignment horizontal="center"/>
    </xf>
    <xf numFmtId="0" fontId="0" fillId="2" borderId="19" xfId="0" applyFill="1" applyBorder="1" applyAlignment="1">
      <alignment horizontal="center"/>
    </xf>
    <xf numFmtId="0" fontId="0" fillId="3" borderId="16" xfId="0" applyFill="1" applyBorder="1"/>
    <xf numFmtId="14" fontId="0" fillId="3" borderId="27" xfId="0" applyNumberFormat="1" applyFill="1" applyBorder="1"/>
    <xf numFmtId="0" fontId="0" fillId="3" borderId="24" xfId="0" applyFill="1" applyBorder="1"/>
    <xf numFmtId="14" fontId="0" fillId="3" borderId="28" xfId="0" applyNumberFormat="1" applyFill="1" applyBorder="1"/>
    <xf numFmtId="0" fontId="0" fillId="2" borderId="29" xfId="0" applyFill="1" applyBorder="1" applyAlignment="1">
      <alignment horizontal="center"/>
    </xf>
    <xf numFmtId="0" fontId="0" fillId="2" borderId="0" xfId="0" applyFill="1" applyBorder="1" applyAlignment="1">
      <alignment horizontal="center"/>
    </xf>
    <xf numFmtId="0" fontId="17" fillId="2" borderId="0" xfId="2" applyFill="1" applyBorder="1" applyAlignment="1" applyProtection="1"/>
    <xf numFmtId="0" fontId="17" fillId="2" borderId="2" xfId="2" applyFill="1" applyBorder="1" applyAlignment="1" applyProtection="1"/>
    <xf numFmtId="0" fontId="0" fillId="3" borderId="0" xfId="0" applyFill="1" applyAlignment="1">
      <alignment horizontal="center"/>
    </xf>
    <xf numFmtId="0" fontId="8" fillId="2" borderId="0" xfId="0" applyFont="1" applyFill="1" applyBorder="1"/>
    <xf numFmtId="0" fontId="1" fillId="2" borderId="0" xfId="0" applyFont="1" applyFill="1" applyBorder="1"/>
    <xf numFmtId="0" fontId="0" fillId="2" borderId="0" xfId="0" applyFill="1" applyBorder="1" applyAlignment="1">
      <alignment horizontal="right"/>
    </xf>
    <xf numFmtId="49" fontId="0" fillId="2" borderId="0" xfId="0" applyNumberFormat="1" applyFill="1" applyBorder="1"/>
    <xf numFmtId="49" fontId="1" fillId="2" borderId="0" xfId="0" applyNumberFormat="1" applyFont="1" applyFill="1" applyBorder="1"/>
    <xf numFmtId="0" fontId="0" fillId="3" borderId="0" xfId="0" applyFill="1" applyAlignment="1">
      <alignment horizontal="center" vertical="center"/>
    </xf>
    <xf numFmtId="0" fontId="0" fillId="3" borderId="0" xfId="0" applyFill="1" applyBorder="1" applyAlignment="1">
      <alignment horizontal="center" vertical="center"/>
    </xf>
    <xf numFmtId="0" fontId="0" fillId="2" borderId="29" xfId="0" applyFill="1" applyBorder="1"/>
    <xf numFmtId="0" fontId="0" fillId="2" borderId="29" xfId="0" applyFill="1" applyBorder="1" applyAlignment="1">
      <alignment horizontal="centerContinuous"/>
    </xf>
    <xf numFmtId="14" fontId="0" fillId="3" borderId="0" xfId="0" applyNumberFormat="1" applyFill="1" applyBorder="1"/>
    <xf numFmtId="14" fontId="8" fillId="3" borderId="0" xfId="0" applyNumberFormat="1" applyFont="1" applyFill="1" applyBorder="1"/>
    <xf numFmtId="0" fontId="0" fillId="3" borderId="0" xfId="0" applyFill="1" applyAlignment="1">
      <alignment vertical="center"/>
    </xf>
    <xf numFmtId="0" fontId="0" fillId="3" borderId="0" xfId="0" applyFill="1" applyBorder="1" applyAlignment="1">
      <alignment vertical="center"/>
    </xf>
    <xf numFmtId="0" fontId="8" fillId="4" borderId="0" xfId="0" applyFont="1" applyFill="1" applyBorder="1"/>
    <xf numFmtId="0" fontId="0" fillId="4" borderId="0" xfId="0" applyFill="1"/>
    <xf numFmtId="0" fontId="1" fillId="4" borderId="0" xfId="0" applyFont="1" applyFill="1" applyBorder="1"/>
    <xf numFmtId="0" fontId="0" fillId="4" borderId="0" xfId="0" applyFill="1" applyBorder="1"/>
    <xf numFmtId="49" fontId="0" fillId="4" borderId="0" xfId="0" applyNumberFormat="1" applyFill="1" applyBorder="1"/>
    <xf numFmtId="0" fontId="0" fillId="2" borderId="0" xfId="0" applyFill="1" applyAlignment="1">
      <alignment vertical="center"/>
    </xf>
    <xf numFmtId="0" fontId="0" fillId="2" borderId="0" xfId="0" applyFill="1" applyBorder="1" applyAlignment="1">
      <alignment vertical="center"/>
    </xf>
    <xf numFmtId="14" fontId="0" fillId="3" borderId="0" xfId="0" applyNumberFormat="1" applyFill="1" applyAlignment="1">
      <alignment horizontal="center" vertical="center"/>
    </xf>
    <xf numFmtId="0" fontId="0" fillId="4" borderId="0" xfId="0" applyFill="1" applyBorder="1" applyAlignment="1"/>
    <xf numFmtId="14" fontId="0" fillId="4" borderId="0" xfId="0" applyNumberFormat="1" applyFill="1" applyBorder="1" applyAlignment="1">
      <alignment horizontal="center"/>
    </xf>
    <xf numFmtId="0" fontId="1" fillId="4" borderId="30" xfId="0" applyFont="1" applyFill="1" applyBorder="1"/>
    <xf numFmtId="165" fontId="7" fillId="4" borderId="17" xfId="0" applyNumberFormat="1" applyFont="1" applyFill="1" applyBorder="1" applyAlignment="1" applyProtection="1">
      <alignment vertical="center"/>
    </xf>
    <xf numFmtId="0" fontId="0" fillId="4" borderId="0" xfId="0" applyFill="1" applyAlignment="1"/>
    <xf numFmtId="0" fontId="0" fillId="4" borderId="2" xfId="0" applyFill="1" applyBorder="1" applyAlignment="1"/>
    <xf numFmtId="0" fontId="17" fillId="4" borderId="0" xfId="2" applyFill="1" applyAlignment="1" applyProtection="1"/>
    <xf numFmtId="0" fontId="17" fillId="2" borderId="0" xfId="2" applyFont="1" applyFill="1" applyAlignment="1" applyProtection="1"/>
    <xf numFmtId="1" fontId="17" fillId="2" borderId="0" xfId="2" applyNumberFormat="1" applyFill="1" applyAlignment="1" applyProtection="1">
      <protection locked="0"/>
    </xf>
    <xf numFmtId="0" fontId="11" fillId="2" borderId="0" xfId="0" applyFont="1" applyFill="1"/>
    <xf numFmtId="1" fontId="11" fillId="2" borderId="0" xfId="0" applyNumberFormat="1" applyFont="1" applyFill="1"/>
    <xf numFmtId="1" fontId="13" fillId="2" borderId="3" xfId="0" applyNumberFormat="1" applyFont="1" applyFill="1" applyBorder="1" applyProtection="1">
      <protection locked="0"/>
    </xf>
    <xf numFmtId="165" fontId="13" fillId="2" borderId="31" xfId="0" applyNumberFormat="1" applyFont="1" applyFill="1" applyBorder="1" applyProtection="1">
      <protection locked="0"/>
    </xf>
    <xf numFmtId="165" fontId="13" fillId="2" borderId="4" xfId="0" applyNumberFormat="1" applyFont="1" applyFill="1" applyBorder="1" applyProtection="1">
      <protection locked="0"/>
    </xf>
    <xf numFmtId="0" fontId="0" fillId="2" borderId="31" xfId="0" applyFill="1" applyBorder="1"/>
    <xf numFmtId="165" fontId="13" fillId="2" borderId="13" xfId="0" applyNumberFormat="1" applyFont="1" applyFill="1" applyBorder="1" applyAlignment="1" applyProtection="1">
      <alignment horizontal="center"/>
      <protection locked="0"/>
    </xf>
    <xf numFmtId="0" fontId="13" fillId="2" borderId="0" xfId="0" applyFont="1" applyFill="1" applyBorder="1"/>
    <xf numFmtId="165" fontId="13" fillId="2" borderId="32" xfId="0" applyNumberFormat="1" applyFont="1" applyFill="1" applyBorder="1" applyProtection="1">
      <protection locked="0"/>
    </xf>
    <xf numFmtId="0" fontId="0" fillId="2" borderId="33" xfId="0" applyFill="1" applyBorder="1"/>
    <xf numFmtId="0" fontId="13" fillId="2" borderId="7" xfId="0" applyFont="1" applyFill="1" applyBorder="1" applyAlignment="1">
      <alignment horizontal="left"/>
    </xf>
    <xf numFmtId="165" fontId="13" fillId="2" borderId="34" xfId="0" applyNumberFormat="1" applyFont="1" applyFill="1" applyBorder="1" applyAlignment="1" applyProtection="1">
      <alignment horizontal="center"/>
      <protection locked="0"/>
    </xf>
    <xf numFmtId="1" fontId="13" fillId="2" borderId="10" xfId="0" applyNumberFormat="1" applyFont="1" applyFill="1" applyBorder="1" applyProtection="1">
      <protection locked="0"/>
    </xf>
    <xf numFmtId="165" fontId="13" fillId="2" borderId="34" xfId="0" applyNumberFormat="1" applyFont="1" applyFill="1" applyBorder="1" applyProtection="1">
      <protection locked="0"/>
    </xf>
    <xf numFmtId="165" fontId="13" fillId="2" borderId="11" xfId="0" applyNumberFormat="1" applyFont="1" applyFill="1" applyBorder="1" applyProtection="1">
      <protection locked="0"/>
    </xf>
    <xf numFmtId="165" fontId="13" fillId="2" borderId="0" xfId="0" applyNumberFormat="1" applyFont="1" applyFill="1" applyBorder="1" applyAlignment="1" applyProtection="1">
      <protection locked="0"/>
    </xf>
    <xf numFmtId="165" fontId="13" fillId="2" borderId="33" xfId="0" applyNumberFormat="1" applyFont="1" applyFill="1" applyBorder="1" applyProtection="1">
      <protection locked="0"/>
    </xf>
    <xf numFmtId="0" fontId="0" fillId="2" borderId="34" xfId="0" applyFill="1" applyBorder="1"/>
    <xf numFmtId="0" fontId="0" fillId="2" borderId="7" xfId="0" applyFill="1" applyBorder="1"/>
    <xf numFmtId="0" fontId="0" fillId="2" borderId="35" xfId="0" applyFill="1" applyBorder="1"/>
    <xf numFmtId="0" fontId="0" fillId="2" borderId="36" xfId="0" applyFill="1" applyBorder="1" applyAlignment="1">
      <alignment textRotation="75"/>
    </xf>
    <xf numFmtId="0" fontId="0" fillId="2" borderId="37" xfId="0" applyFill="1" applyBorder="1"/>
    <xf numFmtId="0" fontId="0" fillId="2" borderId="33" xfId="0" applyFill="1" applyBorder="1" applyAlignment="1">
      <alignment textRotation="75"/>
    </xf>
    <xf numFmtId="0" fontId="0" fillId="2" borderId="38" xfId="0" applyFill="1" applyBorder="1"/>
    <xf numFmtId="0" fontId="0" fillId="2" borderId="39" xfId="0" applyFill="1" applyBorder="1"/>
    <xf numFmtId="0" fontId="0" fillId="2" borderId="40" xfId="0" applyFill="1" applyBorder="1"/>
    <xf numFmtId="0" fontId="0" fillId="2" borderId="41" xfId="0" applyFill="1" applyBorder="1"/>
    <xf numFmtId="0" fontId="0" fillId="2" borderId="42" xfId="0" applyFill="1" applyBorder="1"/>
    <xf numFmtId="0" fontId="0" fillId="2" borderId="11" xfId="0" applyFill="1" applyBorder="1"/>
    <xf numFmtId="0" fontId="0" fillId="2" borderId="10" xfId="0" applyFill="1" applyBorder="1"/>
    <xf numFmtId="165" fontId="17" fillId="4" borderId="0" xfId="2" applyNumberFormat="1" applyFill="1" applyAlignment="1" applyProtection="1">
      <protection locked="0"/>
    </xf>
    <xf numFmtId="0" fontId="0" fillId="3" borderId="43" xfId="0" applyFill="1" applyBorder="1" applyAlignment="1">
      <alignment horizontal="center" vertical="center" textRotation="75" wrapText="1"/>
    </xf>
    <xf numFmtId="0" fontId="0" fillId="3" borderId="44" xfId="0" applyFill="1" applyBorder="1" applyAlignment="1">
      <alignment horizontal="center" vertical="center" textRotation="75" wrapText="1"/>
    </xf>
    <xf numFmtId="0" fontId="0" fillId="3" borderId="45" xfId="0" applyFill="1" applyBorder="1" applyAlignment="1">
      <alignment horizontal="center" vertical="center" textRotation="75"/>
    </xf>
    <xf numFmtId="0" fontId="0" fillId="3" borderId="45" xfId="0" applyFill="1" applyBorder="1" applyAlignment="1">
      <alignment horizontal="center" vertical="center" textRotation="75" wrapText="1"/>
    </xf>
    <xf numFmtId="0" fontId="0" fillId="3" borderId="44" xfId="0" applyFill="1" applyBorder="1" applyAlignment="1">
      <alignment horizontal="center"/>
    </xf>
    <xf numFmtId="0" fontId="0" fillId="3" borderId="46" xfId="0" applyFill="1" applyBorder="1" applyAlignment="1">
      <alignment horizontal="center"/>
    </xf>
    <xf numFmtId="0" fontId="0" fillId="3" borderId="38" xfId="0" applyFill="1" applyBorder="1" applyAlignment="1">
      <alignment horizontal="center"/>
    </xf>
    <xf numFmtId="0" fontId="0" fillId="3" borderId="39" xfId="0" applyFill="1" applyBorder="1" applyAlignment="1">
      <alignment horizontal="center"/>
    </xf>
    <xf numFmtId="0" fontId="0" fillId="3" borderId="41" xfId="0" applyFill="1" applyBorder="1" applyAlignment="1">
      <alignment horizontal="center"/>
    </xf>
    <xf numFmtId="1" fontId="0" fillId="3" borderId="0" xfId="0" applyNumberFormat="1" applyFill="1" applyAlignment="1">
      <alignment horizontal="center" vertical="center"/>
    </xf>
    <xf numFmtId="0" fontId="25" fillId="2" borderId="0" xfId="0" applyFont="1" applyFill="1"/>
    <xf numFmtId="0" fontId="25" fillId="2" borderId="21" xfId="0" applyFont="1" applyFill="1" applyBorder="1"/>
    <xf numFmtId="0" fontId="0" fillId="0" borderId="0" xfId="0" applyAlignment="1">
      <alignment horizontal="center"/>
    </xf>
    <xf numFmtId="166" fontId="0" fillId="3" borderId="22" xfId="3" applyNumberFormat="1" applyFont="1" applyFill="1" applyBorder="1"/>
    <xf numFmtId="166" fontId="0" fillId="3" borderId="47" xfId="3" applyNumberFormat="1" applyFont="1" applyFill="1" applyBorder="1"/>
    <xf numFmtId="0" fontId="0" fillId="2" borderId="22" xfId="0" applyFill="1" applyBorder="1" applyAlignment="1">
      <alignment horizontal="center"/>
    </xf>
    <xf numFmtId="0" fontId="0" fillId="2" borderId="48" xfId="0" applyFill="1" applyBorder="1" applyAlignment="1">
      <alignment horizontal="center"/>
    </xf>
    <xf numFmtId="0" fontId="27" fillId="2" borderId="0" xfId="0" applyFont="1" applyFill="1" applyAlignment="1">
      <alignment horizontal="center"/>
    </xf>
    <xf numFmtId="0" fontId="28" fillId="2" borderId="0" xfId="0" applyFont="1" applyFill="1" applyAlignment="1">
      <alignment horizontal="center"/>
    </xf>
    <xf numFmtId="0" fontId="28" fillId="0" borderId="0" xfId="0" applyFont="1" applyAlignment="1">
      <alignment horizontal="center"/>
    </xf>
    <xf numFmtId="0" fontId="29" fillId="2" borderId="0" xfId="0" applyFont="1" applyFill="1"/>
    <xf numFmtId="166" fontId="0" fillId="2" borderId="0" xfId="3" applyNumberFormat="1" applyFont="1" applyFill="1"/>
    <xf numFmtId="0" fontId="0" fillId="0" borderId="0" xfId="0" applyFill="1"/>
    <xf numFmtId="166" fontId="0" fillId="0" borderId="0" xfId="3" applyNumberFormat="1" applyFont="1" applyFill="1"/>
    <xf numFmtId="0" fontId="31" fillId="2" borderId="0" xfId="0" applyFont="1" applyFill="1" applyAlignment="1">
      <alignment horizontal="left"/>
    </xf>
    <xf numFmtId="0" fontId="0" fillId="2" borderId="15" xfId="0" applyFill="1" applyBorder="1"/>
    <xf numFmtId="0" fontId="9" fillId="2" borderId="20" xfId="0" applyFont="1" applyFill="1" applyBorder="1" applyAlignment="1">
      <alignment horizontal="center"/>
    </xf>
    <xf numFmtId="16" fontId="8" fillId="2" borderId="0" xfId="0" applyNumberFormat="1" applyFont="1" applyFill="1" applyAlignment="1">
      <alignment horizontal="center"/>
    </xf>
    <xf numFmtId="0" fontId="9" fillId="2" borderId="0" xfId="0" applyFont="1" applyFill="1" applyBorder="1" applyAlignment="1">
      <alignment horizontal="center"/>
    </xf>
    <xf numFmtId="0" fontId="9" fillId="2" borderId="0" xfId="0" applyFont="1" applyFill="1" applyBorder="1" applyAlignment="1">
      <alignment horizontal="right"/>
    </xf>
    <xf numFmtId="0" fontId="9" fillId="2" borderId="20" xfId="0" applyFont="1" applyFill="1" applyBorder="1" applyAlignment="1">
      <alignment horizontal="right"/>
    </xf>
    <xf numFmtId="0" fontId="33" fillId="2" borderId="0" xfId="0" applyFont="1" applyFill="1" applyAlignment="1">
      <alignment horizontal="left"/>
    </xf>
    <xf numFmtId="0" fontId="8" fillId="3" borderId="0" xfId="0" applyFont="1" applyFill="1" applyAlignment="1">
      <alignment horizontal="center"/>
    </xf>
    <xf numFmtId="0" fontId="36" fillId="3" borderId="0" xfId="0" applyFont="1" applyFill="1"/>
    <xf numFmtId="0" fontId="37" fillId="2" borderId="0" xfId="0" applyFont="1" applyFill="1" applyAlignment="1">
      <alignment horizontal="left"/>
    </xf>
    <xf numFmtId="0" fontId="0" fillId="2" borderId="21" xfId="0" applyFill="1" applyBorder="1" applyAlignment="1">
      <alignment horizontal="center"/>
    </xf>
    <xf numFmtId="14" fontId="0" fillId="3" borderId="0" xfId="0" applyNumberFormat="1" applyFill="1" applyBorder="1" applyAlignment="1">
      <alignment horizontal="center"/>
    </xf>
    <xf numFmtId="0" fontId="17" fillId="2" borderId="0" xfId="2" applyFont="1" applyFill="1" applyBorder="1" applyAlignment="1" applyProtection="1"/>
    <xf numFmtId="0" fontId="3" fillId="2" borderId="0" xfId="0" applyFont="1" applyFill="1"/>
    <xf numFmtId="0" fontId="17" fillId="0" borderId="0" xfId="2" applyAlignment="1" applyProtection="1"/>
    <xf numFmtId="1" fontId="0" fillId="2" borderId="18" xfId="0" applyNumberFormat="1" applyFill="1" applyBorder="1" applyProtection="1">
      <protection locked="0"/>
    </xf>
    <xf numFmtId="1" fontId="0" fillId="2" borderId="1" xfId="0" applyNumberFormat="1" applyFill="1" applyBorder="1" applyProtection="1">
      <protection locked="0"/>
    </xf>
    <xf numFmtId="1" fontId="0" fillId="2" borderId="19" xfId="0" applyNumberFormat="1" applyFill="1" applyBorder="1" applyProtection="1">
      <protection locked="0"/>
    </xf>
    <xf numFmtId="1" fontId="17" fillId="2" borderId="1" xfId="2" applyNumberFormat="1" applyFill="1" applyBorder="1" applyAlignment="1" applyProtection="1">
      <protection locked="0"/>
    </xf>
    <xf numFmtId="1" fontId="0" fillId="3" borderId="0" xfId="0" applyNumberFormat="1" applyFill="1" applyBorder="1" applyProtection="1"/>
    <xf numFmtId="10" fontId="0" fillId="2" borderId="2" xfId="0" applyNumberFormat="1" applyFill="1" applyBorder="1"/>
    <xf numFmtId="0" fontId="0" fillId="3" borderId="0" xfId="0" applyFill="1" applyAlignment="1">
      <alignment horizontal="left"/>
    </xf>
    <xf numFmtId="1" fontId="8" fillId="2" borderId="22" xfId="0" applyNumberFormat="1" applyFont="1" applyFill="1" applyBorder="1"/>
    <xf numFmtId="167" fontId="8" fillId="2" borderId="22" xfId="1" applyFont="1" applyFill="1" applyBorder="1"/>
    <xf numFmtId="14" fontId="8" fillId="2" borderId="22" xfId="0" applyNumberFormat="1" applyFont="1" applyFill="1" applyBorder="1"/>
    <xf numFmtId="0" fontId="8" fillId="0" borderId="0" xfId="0" applyFont="1"/>
    <xf numFmtId="10" fontId="0" fillId="3" borderId="22" xfId="6" applyNumberFormat="1" applyFont="1" applyFill="1" applyBorder="1"/>
    <xf numFmtId="167" fontId="0" fillId="3" borderId="0" xfId="1" applyFont="1" applyFill="1"/>
    <xf numFmtId="165" fontId="20" fillId="2" borderId="17" xfId="2" applyNumberFormat="1" applyFont="1" applyFill="1" applyBorder="1" applyAlignment="1" applyProtection="1">
      <alignment horizontal="center" vertical="center"/>
    </xf>
    <xf numFmtId="166" fontId="35" fillId="8" borderId="0" xfId="3" applyNumberFormat="1" applyFont="1" applyFill="1" applyAlignment="1">
      <alignment horizontal="center"/>
    </xf>
    <xf numFmtId="166" fontId="0" fillId="2" borderId="0" xfId="3" applyNumberFormat="1" applyFont="1" applyFill="1" applyAlignment="1">
      <alignment horizontal="center"/>
    </xf>
    <xf numFmtId="0" fontId="0" fillId="2" borderId="2" xfId="0" applyFill="1" applyBorder="1" applyAlignment="1">
      <alignment horizontal="center"/>
    </xf>
    <xf numFmtId="1" fontId="0" fillId="0" borderId="0" xfId="0" applyNumberFormat="1" applyBorder="1" applyProtection="1">
      <protection locked="0"/>
    </xf>
    <xf numFmtId="1" fontId="17" fillId="2" borderId="0" xfId="2" applyNumberFormat="1" applyFill="1" applyBorder="1" applyAlignment="1" applyProtection="1">
      <protection locked="0"/>
    </xf>
    <xf numFmtId="0" fontId="20" fillId="2" borderId="0" xfId="2" applyFont="1" applyFill="1" applyBorder="1" applyAlignment="1" applyProtection="1">
      <alignment horizontal="center"/>
    </xf>
    <xf numFmtId="0" fontId="20" fillId="2" borderId="2" xfId="2" applyFont="1" applyFill="1" applyBorder="1" applyAlignment="1" applyProtection="1">
      <alignment horizontal="center"/>
    </xf>
    <xf numFmtId="165" fontId="13" fillId="2" borderId="17" xfId="0" applyNumberFormat="1" applyFont="1" applyFill="1" applyBorder="1" applyProtection="1">
      <protection locked="0"/>
    </xf>
    <xf numFmtId="0" fontId="39" fillId="2" borderId="17" xfId="0" applyFont="1" applyFill="1" applyBorder="1"/>
    <xf numFmtId="0" fontId="40" fillId="2" borderId="2" xfId="0" applyFont="1" applyFill="1" applyBorder="1"/>
    <xf numFmtId="0" fontId="40" fillId="2" borderId="2" xfId="0" applyFont="1" applyFill="1" applyBorder="1" applyAlignment="1">
      <alignment horizontal="center"/>
    </xf>
    <xf numFmtId="0" fontId="40" fillId="2" borderId="22" xfId="0" applyFont="1" applyFill="1" applyBorder="1" applyAlignment="1">
      <alignment horizontal="center"/>
    </xf>
    <xf numFmtId="0" fontId="40" fillId="2" borderId="0" xfId="0" applyFont="1" applyFill="1" applyBorder="1" applyAlignment="1">
      <alignment horizontal="right"/>
    </xf>
    <xf numFmtId="0" fontId="40" fillId="2" borderId="0" xfId="0" applyFont="1" applyFill="1" applyBorder="1" applyAlignment="1">
      <alignment horizontal="center"/>
    </xf>
    <xf numFmtId="0" fontId="0" fillId="2" borderId="22" xfId="0" applyFill="1" applyBorder="1"/>
    <xf numFmtId="0" fontId="8" fillId="2" borderId="17" xfId="0" applyFont="1" applyFill="1" applyBorder="1"/>
    <xf numFmtId="0" fontId="8" fillId="2" borderId="2" xfId="0" applyFont="1" applyFill="1" applyBorder="1"/>
    <xf numFmtId="0" fontId="8" fillId="2" borderId="17" xfId="0" applyFont="1" applyFill="1" applyBorder="1" applyAlignment="1">
      <alignment horizontal="left"/>
    </xf>
    <xf numFmtId="0" fontId="8" fillId="2" borderId="2" xfId="0" applyFont="1" applyFill="1" applyBorder="1" applyAlignment="1">
      <alignment horizontal="left"/>
    </xf>
    <xf numFmtId="0" fontId="40" fillId="2" borderId="0" xfId="0" applyFont="1" applyFill="1" applyBorder="1"/>
    <xf numFmtId="0" fontId="40" fillId="2" borderId="17" xfId="0" applyFont="1" applyFill="1" applyBorder="1" applyAlignment="1">
      <alignment horizontal="left"/>
    </xf>
    <xf numFmtId="0" fontId="8" fillId="2" borderId="0" xfId="0" applyFont="1" applyFill="1" applyBorder="1" applyAlignment="1">
      <alignment horizontal="right"/>
    </xf>
    <xf numFmtId="0" fontId="8" fillId="2" borderId="17" xfId="0" applyFont="1" applyFill="1" applyBorder="1" applyAlignment="1">
      <alignment horizontal="right"/>
    </xf>
    <xf numFmtId="0" fontId="8" fillId="2" borderId="0" xfId="0" applyFont="1" applyFill="1" applyBorder="1" applyAlignment="1">
      <alignment horizontal="center"/>
    </xf>
    <xf numFmtId="0" fontId="21" fillId="2" borderId="0" xfId="0" applyFont="1" applyFill="1" applyBorder="1" applyAlignment="1">
      <alignment horizontal="center"/>
    </xf>
    <xf numFmtId="165" fontId="13" fillId="2" borderId="0" xfId="0" quotePrefix="1" applyNumberFormat="1" applyFont="1" applyFill="1" applyAlignment="1" applyProtection="1">
      <alignment horizontal="justify"/>
      <protection locked="0"/>
    </xf>
    <xf numFmtId="165" fontId="13" fillId="2" borderId="0" xfId="0" quotePrefix="1" applyNumberFormat="1" applyFont="1" applyFill="1" applyBorder="1" applyAlignment="1" applyProtection="1">
      <alignment horizontal="justify"/>
      <protection locked="0"/>
    </xf>
    <xf numFmtId="9" fontId="0" fillId="2" borderId="0" xfId="0" applyNumberFormat="1" applyFill="1" applyBorder="1"/>
    <xf numFmtId="165" fontId="44" fillId="2" borderId="12" xfId="0" applyNumberFormat="1" applyFont="1" applyFill="1" applyBorder="1" applyAlignment="1" applyProtection="1">
      <alignment horizontal="center"/>
      <protection locked="0"/>
    </xf>
    <xf numFmtId="1" fontId="13" fillId="2" borderId="13" xfId="0" applyNumberFormat="1" applyFont="1" applyFill="1" applyBorder="1" applyAlignment="1" applyProtection="1">
      <alignment horizontal="center"/>
      <protection locked="0"/>
    </xf>
    <xf numFmtId="165" fontId="45" fillId="2" borderId="0" xfId="0" applyNumberFormat="1" applyFont="1" applyFill="1" applyAlignment="1" applyProtection="1">
      <protection locked="0"/>
    </xf>
    <xf numFmtId="1" fontId="13" fillId="2" borderId="33" xfId="0" applyNumberFormat="1" applyFont="1" applyFill="1" applyBorder="1" applyAlignment="1" applyProtection="1">
      <alignment horizontal="center"/>
      <protection locked="0"/>
    </xf>
    <xf numFmtId="165" fontId="46" fillId="4" borderId="0" xfId="0" applyNumberFormat="1" applyFont="1" applyFill="1" applyProtection="1">
      <protection locked="0"/>
    </xf>
    <xf numFmtId="0" fontId="13" fillId="2" borderId="11" xfId="0" applyFont="1" applyFill="1" applyBorder="1" applyProtection="1">
      <protection locked="0"/>
    </xf>
    <xf numFmtId="1" fontId="13" fillId="2" borderId="33" xfId="0" applyNumberFormat="1" applyFont="1" applyFill="1" applyBorder="1" applyProtection="1">
      <protection locked="0"/>
    </xf>
    <xf numFmtId="165" fontId="13" fillId="2" borderId="7" xfId="0" applyNumberFormat="1" applyFont="1" applyFill="1" applyBorder="1" applyAlignment="1" applyProtection="1">
      <alignment horizontal="center"/>
      <protection locked="0"/>
    </xf>
    <xf numFmtId="0" fontId="13" fillId="2" borderId="7" xfId="0" applyFont="1" applyFill="1" applyBorder="1" applyAlignment="1" applyProtection="1">
      <alignment horizontal="center"/>
      <protection locked="0"/>
    </xf>
    <xf numFmtId="1" fontId="13" fillId="7" borderId="33" xfId="0" applyNumberFormat="1" applyFont="1" applyFill="1" applyBorder="1" applyProtection="1">
      <protection locked="0"/>
    </xf>
    <xf numFmtId="0" fontId="13" fillId="9" borderId="0" xfId="0" applyFont="1" applyFill="1" applyProtection="1">
      <protection locked="0"/>
    </xf>
    <xf numFmtId="165" fontId="13" fillId="10" borderId="0" xfId="0" applyNumberFormat="1" applyFont="1" applyFill="1" applyProtection="1">
      <protection locked="0"/>
    </xf>
    <xf numFmtId="1" fontId="13" fillId="10" borderId="33" xfId="0" applyNumberFormat="1" applyFont="1" applyFill="1" applyBorder="1" applyProtection="1">
      <protection locked="0"/>
    </xf>
    <xf numFmtId="0" fontId="9" fillId="10" borderId="0" xfId="0" applyFont="1" applyFill="1"/>
    <xf numFmtId="0" fontId="0" fillId="10" borderId="0" xfId="0" applyFill="1"/>
    <xf numFmtId="0" fontId="8" fillId="10" borderId="0" xfId="0" applyFont="1" applyFill="1"/>
    <xf numFmtId="0" fontId="47" fillId="2" borderId="0" xfId="0" applyFont="1" applyFill="1"/>
    <xf numFmtId="166" fontId="0" fillId="2" borderId="0" xfId="4" applyNumberFormat="1" applyFont="1" applyFill="1" applyAlignment="1">
      <alignment horizontal="center"/>
    </xf>
    <xf numFmtId="0" fontId="33" fillId="10" borderId="20" xfId="0" applyFont="1" applyFill="1" applyBorder="1" applyAlignment="1">
      <alignment horizontal="left"/>
    </xf>
    <xf numFmtId="0" fontId="31" fillId="2" borderId="0" xfId="0" applyFont="1" applyFill="1" applyAlignment="1">
      <alignment horizontal="right"/>
    </xf>
    <xf numFmtId="0" fontId="0" fillId="10" borderId="29" xfId="0" applyFill="1" applyBorder="1"/>
    <xf numFmtId="0" fontId="37" fillId="10" borderId="0" xfId="0" applyFont="1" applyFill="1" applyAlignment="1">
      <alignment horizontal="left"/>
    </xf>
    <xf numFmtId="0" fontId="37" fillId="2" borderId="0" xfId="0" applyFont="1" applyFill="1" applyAlignment="1">
      <alignment horizontal="center"/>
    </xf>
    <xf numFmtId="0" fontId="2" fillId="2" borderId="0" xfId="0" applyFont="1" applyFill="1"/>
    <xf numFmtId="1" fontId="0" fillId="3" borderId="1" xfId="0" applyNumberFormat="1" applyFill="1" applyBorder="1" applyProtection="1"/>
    <xf numFmtId="165" fontId="15" fillId="2" borderId="0" xfId="0" applyNumberFormat="1" applyFont="1" applyFill="1" applyProtection="1">
      <protection locked="0"/>
    </xf>
    <xf numFmtId="0" fontId="2" fillId="2" borderId="1" xfId="0" applyFont="1" applyFill="1" applyBorder="1" applyAlignment="1">
      <alignment horizontal="right"/>
    </xf>
    <xf numFmtId="0" fontId="17" fillId="0" borderId="0" xfId="2" applyAlignment="1" applyProtection="1">
      <alignment wrapText="1"/>
    </xf>
    <xf numFmtId="0" fontId="17" fillId="0" borderId="17" xfId="2" applyBorder="1" applyAlignment="1" applyProtection="1">
      <alignment wrapText="1"/>
    </xf>
    <xf numFmtId="0" fontId="21" fillId="2" borderId="1" xfId="0" applyFont="1" applyFill="1" applyBorder="1" applyAlignment="1">
      <alignment horizontal="center"/>
    </xf>
    <xf numFmtId="0" fontId="2" fillId="2" borderId="17" xfId="0" applyFont="1" applyFill="1" applyBorder="1"/>
    <xf numFmtId="0" fontId="51" fillId="11" borderId="1" xfId="0" applyFont="1" applyFill="1" applyBorder="1" applyAlignment="1">
      <alignment horizontal="center"/>
    </xf>
    <xf numFmtId="0" fontId="51" fillId="12" borderId="1" xfId="0" applyFont="1" applyFill="1" applyBorder="1" applyAlignment="1">
      <alignment horizontal="center"/>
    </xf>
    <xf numFmtId="0" fontId="40" fillId="2" borderId="0" xfId="0" applyFont="1" applyFill="1" applyBorder="1" applyAlignment="1">
      <alignment horizontal="left"/>
    </xf>
    <xf numFmtId="0" fontId="50" fillId="3" borderId="0" xfId="0" applyFont="1" applyFill="1" applyAlignment="1">
      <alignment vertical="top" wrapText="1"/>
    </xf>
    <xf numFmtId="0" fontId="2" fillId="2" borderId="0" xfId="0" applyFont="1" applyFill="1" applyAlignment="1">
      <alignment horizontal="right"/>
    </xf>
    <xf numFmtId="169" fontId="0" fillId="3" borderId="22" xfId="0" applyNumberFormat="1" applyFill="1" applyBorder="1"/>
    <xf numFmtId="0" fontId="0" fillId="2" borderId="15" xfId="0" applyFill="1" applyBorder="1" applyAlignment="1">
      <alignment horizontal="centerContinuous"/>
    </xf>
    <xf numFmtId="1" fontId="13" fillId="2" borderId="0" xfId="0" applyNumberFormat="1" applyFont="1" applyFill="1" applyProtection="1">
      <protection locked="0"/>
    </xf>
    <xf numFmtId="0" fontId="0" fillId="2" borderId="0" xfId="0" applyFill="1" applyProtection="1">
      <protection locked="0"/>
    </xf>
    <xf numFmtId="0" fontId="53" fillId="2" borderId="49" xfId="0" applyFont="1" applyFill="1" applyBorder="1" applyAlignment="1" applyProtection="1">
      <alignment horizontal="center" vertical="center" wrapText="1"/>
    </xf>
    <xf numFmtId="0" fontId="53" fillId="2" borderId="50" xfId="0" applyFont="1" applyFill="1" applyBorder="1" applyAlignment="1" applyProtection="1">
      <alignment horizontal="center" vertical="center" wrapText="1"/>
    </xf>
    <xf numFmtId="0" fontId="53" fillId="2" borderId="50" xfId="0" applyFont="1" applyFill="1" applyBorder="1" applyAlignment="1" applyProtection="1">
      <alignment horizontal="center" vertical="center"/>
    </xf>
    <xf numFmtId="0" fontId="54" fillId="2" borderId="50" xfId="2" applyFont="1" applyFill="1" applyBorder="1" applyAlignment="1" applyProtection="1">
      <alignment horizontal="center" vertical="center"/>
      <protection locked="0"/>
    </xf>
    <xf numFmtId="14" fontId="53" fillId="2" borderId="50" xfId="0" applyNumberFormat="1" applyFont="1" applyFill="1" applyBorder="1" applyAlignment="1" applyProtection="1">
      <alignment horizontal="center" vertical="center"/>
      <protection locked="0"/>
    </xf>
    <xf numFmtId="14" fontId="53" fillId="2" borderId="37" xfId="0" applyNumberFormat="1" applyFont="1" applyFill="1" applyBorder="1" applyAlignment="1" applyProtection="1">
      <alignment horizontal="center" vertical="center"/>
      <protection locked="0"/>
    </xf>
    <xf numFmtId="0" fontId="0" fillId="2" borderId="30" xfId="0" applyFill="1" applyBorder="1" applyAlignment="1">
      <alignment vertical="center" wrapText="1"/>
    </xf>
    <xf numFmtId="0" fontId="0" fillId="2" borderId="0" xfId="0" applyFill="1" applyBorder="1" applyAlignment="1">
      <alignment vertical="center" wrapText="1"/>
    </xf>
    <xf numFmtId="0" fontId="0" fillId="2" borderId="38" xfId="0" applyFill="1" applyBorder="1" applyAlignment="1">
      <alignment vertical="center"/>
    </xf>
    <xf numFmtId="0" fontId="0" fillId="2" borderId="51" xfId="0" applyFill="1" applyBorder="1" applyAlignment="1">
      <alignment vertical="center"/>
    </xf>
    <xf numFmtId="0" fontId="0" fillId="2" borderId="52" xfId="0" applyFill="1" applyBorder="1" applyAlignment="1">
      <alignment vertical="center"/>
    </xf>
    <xf numFmtId="0" fontId="0" fillId="2" borderId="53" xfId="0" applyFill="1" applyBorder="1" applyAlignment="1">
      <alignment vertical="center"/>
    </xf>
    <xf numFmtId="0" fontId="0" fillId="2" borderId="54" xfId="0" applyFill="1" applyBorder="1" applyAlignment="1">
      <alignment horizontal="center" vertical="center"/>
    </xf>
    <xf numFmtId="0" fontId="0" fillId="2" borderId="55" xfId="0" applyFill="1" applyBorder="1" applyAlignment="1">
      <alignment horizontal="center" vertical="center"/>
    </xf>
    <xf numFmtId="0" fontId="0" fillId="2" borderId="56" xfId="0" applyFill="1" applyBorder="1" applyAlignment="1">
      <alignment horizontal="center" vertical="center"/>
    </xf>
    <xf numFmtId="0" fontId="0" fillId="2" borderId="57" xfId="0" applyFill="1" applyBorder="1" applyAlignment="1">
      <alignment horizontal="center" vertical="center"/>
    </xf>
    <xf numFmtId="0" fontId="0" fillId="2" borderId="58" xfId="0" applyFill="1" applyBorder="1" applyAlignment="1">
      <alignment horizontal="center" vertical="center"/>
    </xf>
    <xf numFmtId="0" fontId="0" fillId="2" borderId="30" xfId="0" applyFill="1" applyBorder="1" applyAlignment="1">
      <alignment horizontal="center" vertical="center" wrapText="1"/>
    </xf>
    <xf numFmtId="0" fontId="0" fillId="2" borderId="0" xfId="0" applyFill="1" applyBorder="1" applyAlignment="1">
      <alignment horizontal="center" vertical="center" wrapText="1"/>
    </xf>
    <xf numFmtId="0" fontId="0" fillId="2" borderId="38" xfId="0" applyFill="1" applyBorder="1" applyAlignment="1">
      <alignment horizontal="center" vertical="center"/>
    </xf>
    <xf numFmtId="0" fontId="0" fillId="2" borderId="2" xfId="0" applyFill="1" applyBorder="1" applyAlignment="1">
      <alignment horizontal="left"/>
    </xf>
    <xf numFmtId="0" fontId="40" fillId="2" borderId="17" xfId="0" applyFont="1" applyFill="1" applyBorder="1"/>
    <xf numFmtId="0" fontId="0" fillId="2" borderId="17" xfId="0" applyFill="1" applyBorder="1" applyAlignment="1">
      <alignment horizontal="left"/>
    </xf>
    <xf numFmtId="0" fontId="55" fillId="2" borderId="0" xfId="0" applyFont="1" applyFill="1" applyProtection="1">
      <protection locked="0"/>
    </xf>
    <xf numFmtId="0" fontId="0" fillId="3" borderId="0" xfId="0" applyFill="1" applyAlignment="1"/>
    <xf numFmtId="0" fontId="17" fillId="2" borderId="17" xfId="2" applyFill="1" applyBorder="1" applyAlignment="1" applyProtection="1"/>
    <xf numFmtId="1" fontId="0" fillId="0" borderId="2" xfId="0" applyNumberFormat="1" applyBorder="1" applyProtection="1">
      <protection locked="0"/>
    </xf>
    <xf numFmtId="1" fontId="11" fillId="2" borderId="0" xfId="0" applyNumberFormat="1" applyFont="1" applyFill="1" applyProtection="1">
      <protection locked="0"/>
    </xf>
    <xf numFmtId="165" fontId="11" fillId="2" borderId="0" xfId="0" applyNumberFormat="1" applyFont="1" applyFill="1" applyProtection="1">
      <protection locked="0"/>
    </xf>
    <xf numFmtId="1" fontId="56" fillId="2" borderId="0" xfId="2" applyNumberFormat="1" applyFont="1" applyFill="1" applyAlignment="1" applyProtection="1">
      <protection locked="0"/>
    </xf>
    <xf numFmtId="1" fontId="57" fillId="2" borderId="0" xfId="2" applyNumberFormat="1" applyFont="1" applyFill="1" applyAlignment="1" applyProtection="1">
      <protection locked="0"/>
    </xf>
    <xf numFmtId="1" fontId="11" fillId="0" borderId="0" xfId="0" applyNumberFormat="1" applyFont="1" applyProtection="1">
      <protection locked="0"/>
    </xf>
    <xf numFmtId="165" fontId="11" fillId="2" borderId="0" xfId="0" applyNumberFormat="1" applyFont="1" applyFill="1" applyProtection="1"/>
    <xf numFmtId="0" fontId="0" fillId="2" borderId="21" xfId="0" applyFill="1" applyBorder="1" applyAlignment="1">
      <alignment horizontal="center" vertical="center"/>
    </xf>
    <xf numFmtId="0" fontId="0" fillId="2" borderId="23" xfId="0" applyFill="1" applyBorder="1" applyAlignment="1">
      <alignment horizontal="right"/>
    </xf>
    <xf numFmtId="165" fontId="58" fillId="2" borderId="1" xfId="0" applyNumberFormat="1" applyFont="1" applyFill="1" applyBorder="1" applyProtection="1"/>
    <xf numFmtId="165" fontId="5" fillId="2" borderId="0" xfId="0" applyNumberFormat="1" applyFont="1" applyFill="1" applyBorder="1" applyAlignment="1" applyProtection="1">
      <alignment horizontal="right"/>
    </xf>
    <xf numFmtId="0" fontId="17" fillId="2" borderId="0" xfId="2" applyFill="1" applyAlignment="1" applyProtection="1">
      <alignment horizontal="left"/>
    </xf>
    <xf numFmtId="1" fontId="17" fillId="2" borderId="0" xfId="2" applyNumberFormat="1" applyFill="1" applyAlignment="1" applyProtection="1">
      <alignment horizontal="left"/>
    </xf>
    <xf numFmtId="1" fontId="13" fillId="7" borderId="9" xfId="0" applyNumberFormat="1" applyFont="1" applyFill="1" applyBorder="1" applyAlignment="1" applyProtection="1">
      <alignment horizontal="center"/>
      <protection locked="0"/>
    </xf>
    <xf numFmtId="14" fontId="13" fillId="3" borderId="9" xfId="0" applyNumberFormat="1" applyFont="1" applyFill="1" applyBorder="1" applyAlignment="1" applyProtection="1">
      <alignment horizontal="center"/>
    </xf>
    <xf numFmtId="0" fontId="14" fillId="0" borderId="0" xfId="0" applyFont="1" applyAlignment="1" applyProtection="1">
      <alignment horizontal="left"/>
      <protection locked="0"/>
    </xf>
    <xf numFmtId="1" fontId="17" fillId="2" borderId="0" xfId="2" applyNumberFormat="1" applyFont="1" applyFill="1" applyBorder="1" applyAlignment="1" applyProtection="1">
      <protection locked="0"/>
    </xf>
    <xf numFmtId="0" fontId="40" fillId="0" borderId="48" xfId="0" applyFont="1" applyBorder="1" applyAlignment="1">
      <alignment horizontal="center"/>
    </xf>
    <xf numFmtId="0" fontId="17" fillId="2" borderId="23" xfId="2" applyFill="1" applyBorder="1" applyAlignment="1" applyProtection="1"/>
    <xf numFmtId="0" fontId="0" fillId="3" borderId="23" xfId="0" applyFill="1" applyBorder="1"/>
    <xf numFmtId="0" fontId="0" fillId="2" borderId="23" xfId="0" applyFill="1" applyBorder="1" applyAlignment="1">
      <alignment horizontal="left"/>
    </xf>
    <xf numFmtId="0" fontId="0" fillId="0" borderId="51" xfId="0" applyBorder="1"/>
    <xf numFmtId="0" fontId="0" fillId="0" borderId="53" xfId="0" applyBorder="1"/>
    <xf numFmtId="165" fontId="13" fillId="2" borderId="5" xfId="5" applyNumberFormat="1" applyFont="1" applyFill="1" applyBorder="1" applyAlignment="1" applyProtection="1">
      <alignment horizontal="center"/>
      <protection locked="0"/>
    </xf>
    <xf numFmtId="1" fontId="13" fillId="2" borderId="4" xfId="5" applyNumberFormat="1" applyFont="1" applyFill="1" applyBorder="1" applyProtection="1">
      <protection locked="0"/>
    </xf>
    <xf numFmtId="165" fontId="13" fillId="2" borderId="3" xfId="5" applyNumberFormat="1" applyFont="1" applyFill="1" applyBorder="1" applyProtection="1">
      <protection locked="0"/>
    </xf>
    <xf numFmtId="0" fontId="13" fillId="0" borderId="0" xfId="5" applyFont="1" applyProtection="1">
      <protection locked="0"/>
    </xf>
    <xf numFmtId="0" fontId="2" fillId="0" borderId="0" xfId="5" applyProtection="1">
      <protection locked="0"/>
    </xf>
    <xf numFmtId="165" fontId="13" fillId="2" borderId="8" xfId="5" applyNumberFormat="1" applyFont="1" applyFill="1" applyBorder="1" applyProtection="1">
      <protection locked="0"/>
    </xf>
    <xf numFmtId="165" fontId="13" fillId="2" borderId="6" xfId="5" applyNumberFormat="1" applyFont="1" applyFill="1" applyBorder="1" applyProtection="1">
      <protection locked="0"/>
    </xf>
    <xf numFmtId="165" fontId="13" fillId="2" borderId="6" xfId="5" applyNumberFormat="1" applyFont="1" applyFill="1" applyBorder="1" applyAlignment="1" applyProtection="1">
      <alignment horizontal="center"/>
      <protection locked="0"/>
    </xf>
    <xf numFmtId="165" fontId="13" fillId="2" borderId="13" xfId="5" applyNumberFormat="1" applyFont="1" applyFill="1" applyBorder="1" applyProtection="1">
      <protection locked="0"/>
    </xf>
    <xf numFmtId="0" fontId="13" fillId="2" borderId="7" xfId="5" applyFont="1" applyFill="1" applyBorder="1"/>
    <xf numFmtId="1" fontId="13" fillId="7" borderId="9" xfId="5" applyNumberFormat="1" applyFont="1" applyFill="1" applyBorder="1" applyAlignment="1" applyProtection="1">
      <alignment horizontal="center"/>
      <protection locked="0"/>
    </xf>
    <xf numFmtId="165" fontId="13" fillId="2" borderId="9" xfId="5" applyNumberFormat="1" applyFont="1" applyFill="1" applyBorder="1" applyAlignment="1" applyProtection="1">
      <alignment horizontal="center"/>
      <protection locked="0"/>
    </xf>
    <xf numFmtId="165" fontId="13" fillId="2" borderId="12" xfId="5" applyNumberFormat="1" applyFont="1" applyFill="1" applyBorder="1" applyProtection="1">
      <protection locked="0"/>
    </xf>
    <xf numFmtId="165" fontId="13" fillId="2" borderId="10" xfId="5" applyNumberFormat="1" applyFont="1" applyFill="1" applyBorder="1" applyProtection="1">
      <protection locked="0"/>
    </xf>
    <xf numFmtId="165" fontId="13" fillId="2" borderId="10" xfId="5" applyNumberFormat="1" applyFont="1" applyFill="1" applyBorder="1" applyAlignment="1" applyProtection="1">
      <alignment horizontal="center"/>
      <protection locked="0"/>
    </xf>
    <xf numFmtId="165" fontId="13" fillId="2" borderId="34" xfId="5" applyNumberFormat="1" applyFont="1" applyFill="1" applyBorder="1" applyProtection="1">
      <protection locked="0"/>
    </xf>
    <xf numFmtId="1" fontId="13" fillId="2" borderId="11" xfId="5" applyNumberFormat="1" applyFont="1" applyFill="1" applyBorder="1" applyProtection="1">
      <protection locked="0"/>
    </xf>
    <xf numFmtId="165" fontId="44" fillId="2" borderId="12" xfId="5" applyNumberFormat="1" applyFont="1" applyFill="1" applyBorder="1" applyAlignment="1" applyProtection="1">
      <alignment horizontal="center"/>
      <protection locked="0"/>
    </xf>
    <xf numFmtId="165" fontId="13" fillId="2" borderId="9" xfId="5" applyNumberFormat="1" applyFont="1" applyFill="1" applyBorder="1" applyAlignment="1" applyProtection="1">
      <alignment horizontal="center" vertical="top" wrapText="1"/>
      <protection locked="0"/>
    </xf>
    <xf numFmtId="0" fontId="13" fillId="0" borderId="0" xfId="5" applyFont="1" applyAlignment="1" applyProtection="1">
      <alignment vertical="top" wrapText="1"/>
      <protection locked="0"/>
    </xf>
    <xf numFmtId="0" fontId="2" fillId="0" borderId="0" xfId="5" applyAlignment="1" applyProtection="1">
      <alignment vertical="top" wrapText="1"/>
      <protection locked="0"/>
    </xf>
    <xf numFmtId="0" fontId="13" fillId="2" borderId="0" xfId="5" applyFont="1" applyFill="1"/>
    <xf numFmtId="14" fontId="13" fillId="3" borderId="9" xfId="5" applyNumberFormat="1" applyFont="1" applyFill="1" applyBorder="1" applyAlignment="1" applyProtection="1">
      <alignment horizontal="center"/>
    </xf>
    <xf numFmtId="1" fontId="13" fillId="2" borderId="9" xfId="5" applyNumberFormat="1" applyFont="1" applyFill="1" applyBorder="1" applyAlignment="1" applyProtection="1">
      <alignment horizontal="center"/>
      <protection locked="0"/>
    </xf>
    <xf numFmtId="0" fontId="13" fillId="2" borderId="10" xfId="5" applyFont="1" applyFill="1" applyBorder="1" applyProtection="1">
      <protection locked="0"/>
    </xf>
    <xf numFmtId="0" fontId="2" fillId="0" borderId="0" xfId="5" applyFont="1" applyAlignment="1">
      <alignment vertical="top" wrapText="1"/>
    </xf>
    <xf numFmtId="0" fontId="2" fillId="0" borderId="0" xfId="5" applyFont="1" applyAlignment="1">
      <alignment vertical="top"/>
    </xf>
    <xf numFmtId="0" fontId="9" fillId="0" borderId="0" xfId="5" applyFont="1" applyBorder="1" applyAlignment="1">
      <alignment horizontal="center" vertical="top" wrapText="1"/>
    </xf>
    <xf numFmtId="0" fontId="8" fillId="0" borderId="0" xfId="5" applyFont="1" applyBorder="1" applyAlignment="1">
      <alignment horizontal="left" vertical="top" wrapText="1"/>
    </xf>
    <xf numFmtId="0" fontId="8" fillId="0" borderId="0" xfId="5" applyFont="1" applyBorder="1" applyAlignment="1">
      <alignment horizontal="justify" vertical="top" wrapText="1"/>
    </xf>
    <xf numFmtId="0" fontId="2" fillId="0" borderId="0" xfId="5" applyFont="1" applyBorder="1" applyAlignment="1">
      <alignment horizontal="justify" vertical="top" wrapText="1"/>
    </xf>
    <xf numFmtId="0" fontId="8" fillId="0" borderId="0" xfId="5" applyFont="1" applyBorder="1" applyAlignment="1">
      <alignment horizontal="center" vertical="top" wrapText="1"/>
    </xf>
    <xf numFmtId="0" fontId="2" fillId="0" borderId="0" xfId="5" applyFont="1" applyBorder="1" applyAlignment="1">
      <alignment horizontal="left" vertical="top" wrapText="1"/>
    </xf>
    <xf numFmtId="0" fontId="2" fillId="0" borderId="0" xfId="5" applyFont="1" applyBorder="1" applyAlignment="1">
      <alignment vertical="top" wrapText="1"/>
    </xf>
    <xf numFmtId="0" fontId="8" fillId="0" borderId="0" xfId="5" applyFont="1" applyAlignment="1">
      <alignment horizontal="center" vertical="top"/>
    </xf>
    <xf numFmtId="0" fontId="8" fillId="0" borderId="0" xfId="5" applyFont="1" applyAlignment="1">
      <alignment vertical="top"/>
    </xf>
    <xf numFmtId="0" fontId="25" fillId="0" borderId="0" xfId="5" applyFont="1" applyAlignment="1">
      <alignment horizontal="center" vertical="top"/>
    </xf>
    <xf numFmtId="0" fontId="2" fillId="0" borderId="0" xfId="5" applyFont="1" applyBorder="1" applyAlignment="1">
      <alignment vertical="top"/>
    </xf>
    <xf numFmtId="0" fontId="2" fillId="0" borderId="0" xfId="5" quotePrefix="1" applyFont="1" applyBorder="1" applyAlignment="1">
      <alignment vertical="top" wrapText="1"/>
    </xf>
    <xf numFmtId="0" fontId="15" fillId="0" borderId="2" xfId="5" applyFont="1" applyBorder="1" applyAlignment="1">
      <alignment vertical="top" wrapText="1"/>
    </xf>
    <xf numFmtId="0" fontId="6" fillId="0" borderId="20" xfId="5" applyFont="1" applyBorder="1" applyAlignment="1">
      <alignment horizontal="center" vertical="center"/>
    </xf>
    <xf numFmtId="0" fontId="22" fillId="1" borderId="20" xfId="5" applyFont="1" applyFill="1" applyBorder="1" applyAlignment="1">
      <alignment horizontal="center" vertical="center"/>
    </xf>
    <xf numFmtId="0" fontId="59" fillId="0" borderId="0" xfId="5" applyFont="1" applyAlignment="1">
      <alignment vertical="top" wrapText="1"/>
    </xf>
    <xf numFmtId="0" fontId="42" fillId="0" borderId="0" xfId="5" applyFont="1" applyAlignment="1">
      <alignment vertical="top" wrapText="1"/>
    </xf>
    <xf numFmtId="0" fontId="15" fillId="0" borderId="0" xfId="5" applyFont="1" applyBorder="1" applyAlignment="1">
      <alignment vertical="top" wrapText="1"/>
    </xf>
    <xf numFmtId="0" fontId="15" fillId="0" borderId="0" xfId="5" applyFont="1" applyAlignment="1">
      <alignment vertical="top"/>
    </xf>
    <xf numFmtId="0" fontId="25" fillId="0" borderId="0" xfId="5" applyFont="1" applyAlignment="1">
      <alignment horizontal="center"/>
    </xf>
    <xf numFmtId="0" fontId="2" fillId="0" borderId="0" xfId="5" quotePrefix="1" applyFont="1" applyBorder="1" applyAlignment="1">
      <alignment horizontal="left" vertical="top" wrapText="1"/>
    </xf>
    <xf numFmtId="0" fontId="22" fillId="14" borderId="20" xfId="5" applyFont="1" applyFill="1" applyBorder="1" applyAlignment="1">
      <alignment horizontal="center" vertical="center"/>
    </xf>
    <xf numFmtId="0" fontId="6" fillId="1" borderId="20" xfId="5" applyFont="1" applyFill="1" applyBorder="1" applyAlignment="1">
      <alignment horizontal="center" vertical="center"/>
    </xf>
    <xf numFmtId="0" fontId="60" fillId="0" borderId="0" xfId="5" applyFont="1" applyAlignment="1">
      <alignment horizontal="center" vertical="top"/>
    </xf>
    <xf numFmtId="0" fontId="2" fillId="0" borderId="17" xfId="5" applyFont="1" applyBorder="1" applyAlignment="1">
      <alignment vertical="top"/>
    </xf>
    <xf numFmtId="0" fontId="2" fillId="0" borderId="0" xfId="5" quotePrefix="1" applyFont="1" applyFill="1" applyBorder="1" applyAlignment="1">
      <alignment horizontal="left" vertical="top" wrapText="1"/>
    </xf>
    <xf numFmtId="0" fontId="2" fillId="0" borderId="0" xfId="5" applyFont="1" applyFill="1" applyBorder="1" applyAlignment="1">
      <alignment horizontal="left" vertical="top" wrapText="1"/>
    </xf>
    <xf numFmtId="0" fontId="2" fillId="0" borderId="0" xfId="5" applyFont="1" applyFill="1" applyBorder="1" applyAlignment="1">
      <alignment vertical="top" wrapText="1"/>
    </xf>
    <xf numFmtId="0" fontId="2" fillId="0" borderId="0" xfId="5" applyFont="1" applyFill="1" applyBorder="1" applyAlignment="1">
      <alignment horizontal="center" vertical="top"/>
    </xf>
    <xf numFmtId="0" fontId="23" fillId="0" borderId="0" xfId="5" applyFont="1" applyFill="1" applyBorder="1" applyAlignment="1">
      <alignment horizontal="center" vertical="top"/>
    </xf>
    <xf numFmtId="0" fontId="2" fillId="0" borderId="0" xfId="5" applyFont="1" applyFill="1" applyAlignment="1">
      <alignment vertical="top"/>
    </xf>
    <xf numFmtId="0" fontId="2" fillId="0" borderId="0" xfId="5" applyFont="1" applyBorder="1" applyAlignment="1">
      <alignment horizontal="center" vertical="top"/>
    </xf>
    <xf numFmtId="0" fontId="23" fillId="14" borderId="0" xfId="5" applyFont="1" applyFill="1" applyBorder="1" applyAlignment="1">
      <alignment horizontal="center" vertical="top"/>
    </xf>
    <xf numFmtId="0" fontId="6" fillId="0" borderId="0" xfId="5" applyFont="1" applyBorder="1" applyAlignment="1">
      <alignment horizontal="center" vertical="center"/>
    </xf>
    <xf numFmtId="0" fontId="62" fillId="1" borderId="20" xfId="5" applyFont="1" applyFill="1" applyBorder="1" applyAlignment="1">
      <alignment horizontal="center" vertical="center"/>
    </xf>
    <xf numFmtId="0" fontId="2" fillId="0" borderId="20" xfId="5" applyFont="1" applyBorder="1" applyAlignment="1">
      <alignment horizontal="center" vertical="center" wrapText="1"/>
    </xf>
    <xf numFmtId="0" fontId="2" fillId="0" borderId="0" xfId="5" applyFont="1" applyAlignment="1">
      <alignment horizontal="justify" vertical="top" wrapText="1"/>
    </xf>
    <xf numFmtId="0" fontId="2" fillId="0" borderId="0" xfId="5" quotePrefix="1" applyFont="1" applyBorder="1" applyAlignment="1">
      <alignment horizontal="justify" vertical="top" wrapText="1"/>
    </xf>
    <xf numFmtId="0" fontId="2" fillId="2" borderId="0" xfId="5" applyFont="1" applyFill="1" applyBorder="1" applyAlignment="1">
      <alignment horizontal="center" vertical="top"/>
    </xf>
    <xf numFmtId="0" fontId="6" fillId="0" borderId="0" xfId="5" applyFont="1" applyAlignment="1">
      <alignment horizontal="center" vertical="center"/>
    </xf>
    <xf numFmtId="0" fontId="8" fillId="0" borderId="0" xfId="5" applyFont="1" applyBorder="1" applyAlignment="1">
      <alignment vertical="top" wrapText="1"/>
    </xf>
    <xf numFmtId="0" fontId="6" fillId="0" borderId="20" xfId="5" applyFont="1" applyBorder="1" applyAlignment="1">
      <alignment horizontal="center" vertical="center" wrapText="1"/>
    </xf>
    <xf numFmtId="0" fontId="2" fillId="0" borderId="0" xfId="5" applyFont="1" applyAlignment="1">
      <alignment horizontal="center" vertical="top"/>
    </xf>
    <xf numFmtId="0" fontId="2" fillId="0" borderId="0" xfId="5" applyFont="1" applyBorder="1" applyAlignment="1">
      <alignment horizontal="center" vertical="top" wrapText="1"/>
    </xf>
    <xf numFmtId="0" fontId="8" fillId="0" borderId="17" xfId="5" applyFont="1" applyBorder="1" applyAlignment="1">
      <alignment horizontal="left" vertical="top" wrapText="1"/>
    </xf>
    <xf numFmtId="168" fontId="2" fillId="0" borderId="20" xfId="5" applyNumberFormat="1" applyFont="1" applyBorder="1" applyAlignment="1">
      <alignment horizontal="left" vertical="top"/>
    </xf>
    <xf numFmtId="0" fontId="2" fillId="0" borderId="0" xfId="5" applyFont="1" applyAlignment="1">
      <alignment horizontal="left" vertical="top"/>
    </xf>
    <xf numFmtId="0" fontId="2" fillId="0" borderId="20" xfId="5" applyFont="1" applyBorder="1" applyAlignment="1">
      <alignment horizontal="center" vertical="center"/>
    </xf>
    <xf numFmtId="0" fontId="8" fillId="0" borderId="0" xfId="5" applyFont="1" applyBorder="1" applyAlignment="1">
      <alignment vertical="top"/>
    </xf>
    <xf numFmtId="0" fontId="2" fillId="0" borderId="0" xfId="5" applyFont="1" applyBorder="1" applyAlignment="1">
      <alignment horizontal="left" vertical="top"/>
    </xf>
    <xf numFmtId="0" fontId="2" fillId="0" borderId="0" xfId="5" applyAlignment="1">
      <alignment vertical="top"/>
    </xf>
    <xf numFmtId="0" fontId="0" fillId="2" borderId="0" xfId="0" applyFill="1"/>
    <xf numFmtId="165" fontId="63" fillId="15" borderId="0" xfId="0" applyNumberFormat="1" applyFont="1" applyFill="1" applyProtection="1">
      <protection locked="0"/>
    </xf>
    <xf numFmtId="165" fontId="64" fillId="15" borderId="0" xfId="0" applyNumberFormat="1" applyFont="1" applyFill="1" applyProtection="1">
      <protection locked="0"/>
    </xf>
    <xf numFmtId="0" fontId="0" fillId="16" borderId="0" xfId="0" applyFill="1"/>
    <xf numFmtId="1" fontId="0" fillId="16" borderId="0" xfId="0" applyNumberFormat="1" applyFill="1"/>
    <xf numFmtId="0" fontId="65" fillId="15" borderId="0" xfId="0" applyFont="1" applyFill="1"/>
    <xf numFmtId="0" fontId="66" fillId="2" borderId="0" xfId="0" applyFont="1" applyFill="1"/>
    <xf numFmtId="0" fontId="67" fillId="2" borderId="0" xfId="0" applyFont="1" applyFill="1"/>
    <xf numFmtId="165" fontId="13" fillId="2" borderId="5" xfId="5" applyNumberFormat="1" applyFont="1" applyFill="1" applyBorder="1" applyAlignment="1" applyProtection="1">
      <alignment horizontal="center" vertical="top" wrapText="1"/>
      <protection locked="0"/>
    </xf>
    <xf numFmtId="1" fontId="0" fillId="0" borderId="0" xfId="0" applyNumberFormat="1" applyAlignment="1" applyProtection="1">
      <alignment wrapText="1"/>
      <protection locked="0"/>
    </xf>
    <xf numFmtId="0" fontId="0" fillId="0" borderId="0" xfId="0" applyAlignment="1">
      <alignment wrapText="1"/>
    </xf>
    <xf numFmtId="165" fontId="4" fillId="2" borderId="0" xfId="0" applyNumberFormat="1" applyFont="1" applyFill="1" applyAlignment="1" applyProtection="1">
      <alignment horizontal="center"/>
      <protection locked="0"/>
    </xf>
    <xf numFmtId="165" fontId="7" fillId="2" borderId="17" xfId="0" applyNumberFormat="1" applyFont="1" applyFill="1" applyBorder="1" applyAlignment="1" applyProtection="1">
      <alignment vertical="center"/>
    </xf>
    <xf numFmtId="0" fontId="0" fillId="0" borderId="0" xfId="0" applyAlignment="1"/>
    <xf numFmtId="0" fontId="0" fillId="0" borderId="2" xfId="0" applyBorder="1" applyAlignment="1"/>
    <xf numFmtId="165" fontId="7" fillId="2" borderId="0" xfId="0" applyNumberFormat="1" applyFont="1" applyFill="1" applyBorder="1" applyAlignment="1" applyProtection="1">
      <alignment vertical="center"/>
    </xf>
    <xf numFmtId="165" fontId="7" fillId="2" borderId="2" xfId="0" applyNumberFormat="1" applyFont="1" applyFill="1" applyBorder="1" applyAlignment="1" applyProtection="1">
      <alignment vertical="center"/>
    </xf>
    <xf numFmtId="165" fontId="7" fillId="2" borderId="14" xfId="0" applyNumberFormat="1" applyFont="1" applyFill="1" applyBorder="1" applyAlignment="1" applyProtection="1">
      <alignment vertical="center"/>
    </xf>
    <xf numFmtId="0" fontId="0" fillId="0" borderId="15" xfId="0" applyBorder="1" applyAlignment="1"/>
    <xf numFmtId="0" fontId="0" fillId="0" borderId="16" xfId="0" applyBorder="1" applyAlignment="1"/>
    <xf numFmtId="0" fontId="0" fillId="3" borderId="1" xfId="0" applyNumberFormat="1" applyFill="1" applyBorder="1" applyAlignment="1" applyProtection="1">
      <protection locked="0"/>
    </xf>
    <xf numFmtId="165" fontId="0" fillId="3" borderId="15" xfId="0" applyNumberFormat="1" applyFill="1" applyBorder="1" applyAlignment="1" applyProtection="1">
      <protection locked="0"/>
    </xf>
    <xf numFmtId="0" fontId="0" fillId="3" borderId="15" xfId="0" applyFill="1" applyBorder="1" applyAlignment="1" applyProtection="1">
      <protection locked="0"/>
    </xf>
    <xf numFmtId="165" fontId="0" fillId="3" borderId="0" xfId="0" applyNumberFormat="1" applyFill="1" applyAlignment="1" applyProtection="1">
      <protection locked="0"/>
    </xf>
    <xf numFmtId="0" fontId="21" fillId="3" borderId="0" xfId="0" applyNumberFormat="1" applyFont="1" applyFill="1" applyAlignment="1" applyProtection="1">
      <protection locked="0"/>
    </xf>
    <xf numFmtId="0" fontId="21" fillId="3" borderId="0" xfId="0" applyFont="1" applyFill="1" applyAlignment="1" applyProtection="1">
      <protection locked="0"/>
    </xf>
    <xf numFmtId="0" fontId="0" fillId="3" borderId="0" xfId="0" applyFill="1" applyAlignment="1" applyProtection="1">
      <protection locked="0"/>
    </xf>
    <xf numFmtId="165" fontId="15" fillId="2" borderId="1" xfId="0" applyNumberFormat="1" applyFont="1" applyFill="1" applyBorder="1" applyAlignment="1" applyProtection="1">
      <alignment horizontal="right" wrapText="1"/>
      <protection locked="0"/>
    </xf>
    <xf numFmtId="0" fontId="0" fillId="0" borderId="1" xfId="0" applyBorder="1" applyAlignment="1">
      <alignment horizontal="right" wrapText="1"/>
    </xf>
    <xf numFmtId="165" fontId="0" fillId="13" borderId="0" xfId="0" applyNumberFormat="1" applyFill="1" applyAlignment="1" applyProtection="1"/>
    <xf numFmtId="0" fontId="8" fillId="2" borderId="0" xfId="0" applyFont="1" applyFill="1" applyAlignment="1">
      <alignment horizontal="center"/>
    </xf>
    <xf numFmtId="0" fontId="0" fillId="3" borderId="0" xfId="0" applyFill="1" applyAlignment="1">
      <alignment horizontal="center"/>
    </xf>
    <xf numFmtId="0" fontId="0" fillId="2" borderId="0" xfId="0" applyFill="1" applyAlignment="1"/>
    <xf numFmtId="15" fontId="0" fillId="3" borderId="0" xfId="0" applyNumberFormat="1" applyFill="1" applyAlignment="1"/>
    <xf numFmtId="0" fontId="0" fillId="3" borderId="0" xfId="0" applyFill="1" applyAlignment="1"/>
    <xf numFmtId="0" fontId="0" fillId="2" borderId="17" xfId="0" applyFill="1" applyBorder="1" applyAlignment="1"/>
    <xf numFmtId="0" fontId="0" fillId="2" borderId="0" xfId="0" applyFill="1" applyBorder="1" applyAlignment="1"/>
    <xf numFmtId="0" fontId="0" fillId="3" borderId="0" xfId="0" applyFill="1" applyBorder="1" applyAlignment="1"/>
    <xf numFmtId="0" fontId="0" fillId="3" borderId="2" xfId="0" applyFill="1" applyBorder="1" applyAlignment="1"/>
    <xf numFmtId="0" fontId="0" fillId="3" borderId="1" xfId="0" applyFill="1" applyBorder="1" applyAlignment="1">
      <alignment horizontal="center"/>
    </xf>
    <xf numFmtId="0" fontId="0" fillId="2" borderId="59" xfId="0" applyFill="1" applyBorder="1" applyAlignment="1">
      <alignment horizontal="center"/>
    </xf>
    <xf numFmtId="0" fontId="0" fillId="2" borderId="29" xfId="0" applyFill="1" applyBorder="1" applyAlignment="1">
      <alignment horizontal="center"/>
    </xf>
    <xf numFmtId="0" fontId="0" fillId="2" borderId="60" xfId="0" applyFill="1" applyBorder="1" applyAlignment="1">
      <alignment horizontal="center"/>
    </xf>
    <xf numFmtId="0" fontId="7" fillId="2" borderId="0" xfId="0" applyFont="1" applyFill="1" applyAlignment="1">
      <alignment horizontal="center" vertical="center"/>
    </xf>
    <xf numFmtId="0" fontId="0" fillId="2" borderId="0" xfId="0" applyFill="1" applyAlignment="1">
      <alignment horizontal="center" vertical="center"/>
    </xf>
    <xf numFmtId="0" fontId="0" fillId="3" borderId="0" xfId="0" applyFill="1" applyAlignment="1">
      <alignment wrapText="1"/>
    </xf>
    <xf numFmtId="0" fontId="0" fillId="3" borderId="15" xfId="0" applyFill="1" applyBorder="1" applyAlignment="1"/>
    <xf numFmtId="0" fontId="0" fillId="3" borderId="16" xfId="0" applyFill="1" applyBorder="1" applyAlignment="1"/>
    <xf numFmtId="0" fontId="0" fillId="3" borderId="0" xfId="0" applyFill="1" applyAlignment="1">
      <alignment vertical="top" wrapText="1"/>
    </xf>
    <xf numFmtId="0" fontId="0" fillId="7" borderId="0" xfId="0" applyFill="1" applyAlignment="1"/>
    <xf numFmtId="6" fontId="43" fillId="2" borderId="0" xfId="0" applyNumberFormat="1" applyFont="1" applyFill="1" applyBorder="1" applyAlignment="1">
      <alignment horizontal="center"/>
    </xf>
    <xf numFmtId="0" fontId="43" fillId="2" borderId="0" xfId="0" applyFont="1" applyFill="1" applyBorder="1" applyAlignment="1">
      <alignment horizontal="center"/>
    </xf>
    <xf numFmtId="0" fontId="42" fillId="2" borderId="0" xfId="0" applyFont="1" applyFill="1" applyBorder="1" applyAlignment="1">
      <alignment horizontal="center"/>
    </xf>
    <xf numFmtId="0" fontId="8" fillId="2" borderId="0" xfId="0" applyFont="1" applyFill="1" applyBorder="1" applyAlignment="1">
      <alignment horizontal="center"/>
    </xf>
    <xf numFmtId="14" fontId="0" fillId="3" borderId="0" xfId="0" applyNumberFormat="1" applyFill="1" applyAlignment="1">
      <alignment horizontal="center"/>
    </xf>
    <xf numFmtId="0" fontId="17" fillId="3" borderId="0" xfId="2" applyFill="1" applyAlignment="1" applyProtection="1">
      <alignment vertical="top" wrapText="1"/>
    </xf>
    <xf numFmtId="0" fontId="0" fillId="2" borderId="17" xfId="0" applyFill="1" applyBorder="1" applyAlignment="1">
      <alignment horizontal="right"/>
    </xf>
    <xf numFmtId="0" fontId="0" fillId="2" borderId="0" xfId="0" applyFill="1" applyAlignment="1">
      <alignment horizontal="right"/>
    </xf>
    <xf numFmtId="0" fontId="17" fillId="3" borderId="0" xfId="2" applyFill="1" applyAlignment="1" applyProtection="1"/>
    <xf numFmtId="0" fontId="32" fillId="2" borderId="0" xfId="0" applyFont="1" applyFill="1" applyBorder="1" applyAlignment="1">
      <alignment horizontal="center"/>
    </xf>
    <xf numFmtId="0" fontId="9" fillId="2" borderId="20" xfId="0" applyFont="1" applyFill="1" applyBorder="1" applyAlignment="1">
      <alignment horizontal="center"/>
    </xf>
    <xf numFmtId="1" fontId="0" fillId="16" borderId="0" xfId="0" applyNumberFormat="1" applyFill="1"/>
    <xf numFmtId="166" fontId="35" fillId="8" borderId="0" xfId="3" applyNumberFormat="1" applyFont="1" applyFill="1" applyAlignment="1">
      <alignment horizontal="center"/>
    </xf>
    <xf numFmtId="0" fontId="0" fillId="2" borderId="0" xfId="0" applyFill="1" applyAlignment="1">
      <alignment vertical="top" wrapText="1"/>
    </xf>
    <xf numFmtId="0" fontId="30" fillId="17" borderId="59" xfId="0" applyFont="1" applyFill="1" applyBorder="1" applyAlignment="1">
      <alignment horizontal="center"/>
    </xf>
    <xf numFmtId="0" fontId="30" fillId="17" borderId="60" xfId="0" applyFont="1" applyFill="1" applyBorder="1" applyAlignment="1">
      <alignment horizontal="center"/>
    </xf>
    <xf numFmtId="0" fontId="0" fillId="17" borderId="0" xfId="0" applyFill="1" applyAlignment="1">
      <alignment horizontal="center"/>
    </xf>
    <xf numFmtId="0" fontId="0" fillId="17" borderId="0" xfId="0" applyFill="1"/>
    <xf numFmtId="0" fontId="0" fillId="2" borderId="0" xfId="0" applyFill="1"/>
    <xf numFmtId="1" fontId="0" fillId="3" borderId="0" xfId="0" applyNumberFormat="1" applyFill="1" applyAlignment="1"/>
    <xf numFmtId="0" fontId="0" fillId="3" borderId="0" xfId="0" applyFill="1" applyAlignment="1">
      <alignment horizontal="right"/>
    </xf>
    <xf numFmtId="0" fontId="0" fillId="3" borderId="0" xfId="0" applyFill="1" applyAlignment="1">
      <alignment horizontal="left"/>
    </xf>
    <xf numFmtId="0" fontId="8" fillId="3" borderId="23" xfId="0" applyFont="1" applyFill="1" applyBorder="1" applyAlignment="1">
      <alignment horizontal="center" vertical="center"/>
    </xf>
    <xf numFmtId="0" fontId="8" fillId="2" borderId="23" xfId="0" applyFont="1" applyFill="1" applyBorder="1" applyAlignment="1">
      <alignment horizontal="center" vertical="center"/>
    </xf>
    <xf numFmtId="1" fontId="0" fillId="2" borderId="0" xfId="0" applyNumberFormat="1" applyFill="1" applyAlignment="1"/>
    <xf numFmtId="14" fontId="0" fillId="2" borderId="0" xfId="0" applyNumberFormat="1" applyFill="1" applyAlignment="1">
      <alignment horizontal="center"/>
    </xf>
    <xf numFmtId="0" fontId="2" fillId="2" borderId="0" xfId="0" applyFont="1" applyFill="1" applyAlignment="1">
      <alignment horizontal="left" vertical="top" wrapText="1"/>
    </xf>
    <xf numFmtId="0" fontId="17" fillId="0" borderId="0" xfId="2" applyAlignment="1" applyProtection="1">
      <alignment horizontal="left" vertical="top" wrapText="1"/>
    </xf>
    <xf numFmtId="0" fontId="2" fillId="2" borderId="0" xfId="0" applyFont="1" applyFill="1" applyAlignment="1">
      <alignment horizontal="left" wrapText="1"/>
    </xf>
    <xf numFmtId="0" fontId="1" fillId="0" borderId="0" xfId="5" applyFont="1" applyBorder="1" applyAlignment="1">
      <alignment horizontal="left" vertical="top" wrapText="1"/>
    </xf>
    <xf numFmtId="0" fontId="0" fillId="0" borderId="0" xfId="0" applyAlignment="1">
      <alignment vertical="top" wrapText="1"/>
    </xf>
    <xf numFmtId="165" fontId="13" fillId="2" borderId="4" xfId="5" applyNumberFormat="1" applyFont="1" applyFill="1" applyBorder="1" applyAlignment="1" applyProtection="1">
      <alignment horizontal="center"/>
      <protection locked="0"/>
    </xf>
    <xf numFmtId="165" fontId="13" fillId="2" borderId="3" xfId="5" applyNumberFormat="1" applyFont="1" applyFill="1" applyBorder="1" applyAlignment="1" applyProtection="1">
      <alignment horizontal="center"/>
      <protection locked="0"/>
    </xf>
    <xf numFmtId="165" fontId="13" fillId="2" borderId="31" xfId="5" applyNumberFormat="1" applyFont="1" applyFill="1" applyBorder="1" applyAlignment="1" applyProtection="1">
      <alignment horizontal="center"/>
      <protection locked="0"/>
    </xf>
    <xf numFmtId="165" fontId="13" fillId="7" borderId="7" xfId="5" applyNumberFormat="1" applyFont="1" applyFill="1" applyBorder="1" applyAlignment="1" applyProtection="1">
      <alignment horizontal="center"/>
      <protection locked="0"/>
    </xf>
    <xf numFmtId="165" fontId="13" fillId="7" borderId="0" xfId="5" applyNumberFormat="1" applyFont="1" applyFill="1" applyBorder="1" applyAlignment="1" applyProtection="1">
      <alignment horizontal="center"/>
      <protection locked="0"/>
    </xf>
    <xf numFmtId="165" fontId="13" fillId="7" borderId="33" xfId="5" applyNumberFormat="1" applyFont="1" applyFill="1" applyBorder="1" applyAlignment="1" applyProtection="1">
      <alignment horizontal="center"/>
      <protection locked="0"/>
    </xf>
    <xf numFmtId="1" fontId="13" fillId="2" borderId="7" xfId="5" applyNumberFormat="1" applyFont="1" applyFill="1" applyBorder="1" applyAlignment="1" applyProtection="1">
      <alignment horizontal="center"/>
      <protection locked="0"/>
    </xf>
    <xf numFmtId="0" fontId="13" fillId="2" borderId="0" xfId="5" applyFont="1" applyFill="1" applyAlignment="1">
      <alignment horizontal="center"/>
    </xf>
    <xf numFmtId="0" fontId="13" fillId="2" borderId="33" xfId="5" applyFont="1" applyFill="1" applyBorder="1" applyAlignment="1">
      <alignment horizontal="center"/>
    </xf>
    <xf numFmtId="165" fontId="13" fillId="2" borderId="11" xfId="5" applyNumberFormat="1" applyFont="1" applyFill="1" applyBorder="1" applyAlignment="1" applyProtection="1">
      <alignment horizontal="center" vertical="top" wrapText="1"/>
      <protection locked="0"/>
    </xf>
    <xf numFmtId="165" fontId="13" fillId="2" borderId="10" xfId="5" applyNumberFormat="1" applyFont="1" applyFill="1" applyBorder="1" applyAlignment="1" applyProtection="1">
      <alignment horizontal="center" vertical="top" wrapText="1"/>
      <protection locked="0"/>
    </xf>
    <xf numFmtId="165" fontId="13" fillId="2" borderId="34" xfId="5" applyNumberFormat="1" applyFont="1" applyFill="1" applyBorder="1" applyAlignment="1" applyProtection="1">
      <alignment horizontal="center" vertical="top" wrapText="1"/>
      <protection locked="0"/>
    </xf>
    <xf numFmtId="1" fontId="13" fillId="2" borderId="11" xfId="5" applyNumberFormat="1" applyFont="1" applyFill="1" applyBorder="1" applyAlignment="1" applyProtection="1">
      <alignment horizontal="center" vertical="top" wrapText="1"/>
      <protection locked="0"/>
    </xf>
    <xf numFmtId="1" fontId="13" fillId="2" borderId="10" xfId="5" applyNumberFormat="1" applyFont="1" applyFill="1" applyBorder="1" applyAlignment="1" applyProtection="1">
      <alignment horizontal="center" vertical="top" wrapText="1"/>
      <protection locked="0"/>
    </xf>
    <xf numFmtId="1" fontId="13" fillId="2" borderId="34" xfId="5" applyNumberFormat="1" applyFont="1" applyFill="1" applyBorder="1" applyAlignment="1" applyProtection="1">
      <alignment horizontal="center" vertical="top" wrapText="1"/>
      <protection locked="0"/>
    </xf>
    <xf numFmtId="165" fontId="13" fillId="3" borderId="7" xfId="5" applyNumberFormat="1" applyFont="1" applyFill="1" applyBorder="1" applyAlignment="1" applyProtection="1">
      <alignment horizontal="center"/>
      <protection locked="0"/>
    </xf>
    <xf numFmtId="165" fontId="13" fillId="3" borderId="0" xfId="5" applyNumberFormat="1" applyFont="1" applyFill="1" applyBorder="1" applyAlignment="1" applyProtection="1">
      <alignment horizontal="center"/>
      <protection locked="0"/>
    </xf>
    <xf numFmtId="165" fontId="13" fillId="3" borderId="33" xfId="5" applyNumberFormat="1" applyFont="1" applyFill="1" applyBorder="1" applyAlignment="1" applyProtection="1">
      <alignment horizontal="center"/>
      <protection locked="0"/>
    </xf>
    <xf numFmtId="1" fontId="13" fillId="2" borderId="0" xfId="5" applyNumberFormat="1" applyFont="1" applyFill="1" applyBorder="1" applyAlignment="1" applyProtection="1">
      <alignment horizontal="center"/>
      <protection locked="0"/>
    </xf>
    <xf numFmtId="1" fontId="13" fillId="2" borderId="33" xfId="5" applyNumberFormat="1" applyFont="1" applyFill="1" applyBorder="1" applyAlignment="1" applyProtection="1">
      <alignment horizontal="center"/>
      <protection locked="0"/>
    </xf>
    <xf numFmtId="0" fontId="8" fillId="0" borderId="0" xfId="5" applyFont="1" applyBorder="1" applyAlignment="1">
      <alignment horizontal="left" vertical="top" wrapText="1"/>
    </xf>
    <xf numFmtId="0" fontId="2" fillId="0" borderId="0" xfId="5" applyFont="1" applyBorder="1" applyAlignment="1">
      <alignment horizontal="left" vertical="top" wrapText="1"/>
    </xf>
    <xf numFmtId="0" fontId="2" fillId="0" borderId="0" xfId="5" applyFont="1" applyBorder="1" applyAlignment="1">
      <alignment horizontal="justify" vertical="top" wrapText="1"/>
    </xf>
    <xf numFmtId="0" fontId="1" fillId="0" borderId="0" xfId="5" applyFont="1" applyBorder="1" applyAlignment="1">
      <alignment horizontal="justify" vertical="top" wrapText="1"/>
    </xf>
    <xf numFmtId="0" fontId="15" fillId="0" borderId="0" xfId="5" quotePrefix="1" applyFont="1" applyBorder="1" applyAlignment="1">
      <alignment horizontal="left" vertical="top" wrapText="1"/>
    </xf>
    <xf numFmtId="0" fontId="2" fillId="0" borderId="0" xfId="5" quotePrefix="1" applyFont="1" applyBorder="1" applyAlignment="1">
      <alignment horizontal="left" vertical="top" wrapText="1"/>
    </xf>
    <xf numFmtId="0" fontId="59" fillId="0" borderId="0" xfId="5" applyFont="1" applyAlignment="1">
      <alignment horizontal="left" vertical="top" wrapText="1"/>
    </xf>
    <xf numFmtId="0" fontId="42" fillId="0" borderId="0" xfId="5" applyFont="1" applyAlignment="1">
      <alignment horizontal="left" vertical="top"/>
    </xf>
    <xf numFmtId="0" fontId="61" fillId="0" borderId="14" xfId="5" applyFont="1" applyBorder="1" applyAlignment="1">
      <alignment horizontal="left" vertical="top" wrapText="1"/>
    </xf>
    <xf numFmtId="0" fontId="61" fillId="0" borderId="15" xfId="5" applyFont="1" applyBorder="1" applyAlignment="1">
      <alignment horizontal="left" vertical="top" wrapText="1"/>
    </xf>
    <xf numFmtId="0" fontId="61" fillId="0" borderId="16" xfId="5" applyFont="1" applyBorder="1" applyAlignment="1">
      <alignment horizontal="left" vertical="top" wrapText="1"/>
    </xf>
    <xf numFmtId="0" fontId="61" fillId="0" borderId="17" xfId="5" applyFont="1" applyBorder="1" applyAlignment="1">
      <alignment horizontal="left" vertical="top" wrapText="1"/>
    </xf>
    <xf numFmtId="0" fontId="61" fillId="0" borderId="0" xfId="5" applyFont="1" applyBorder="1" applyAlignment="1">
      <alignment horizontal="left" vertical="top" wrapText="1"/>
    </xf>
    <xf numFmtId="0" fontId="61" fillId="0" borderId="2" xfId="5" applyFont="1" applyBorder="1" applyAlignment="1">
      <alignment horizontal="left" vertical="top" wrapText="1"/>
    </xf>
    <xf numFmtId="0" fontId="61" fillId="0" borderId="18" xfId="5" applyFont="1" applyBorder="1" applyAlignment="1">
      <alignment horizontal="left" vertical="top" wrapText="1"/>
    </xf>
    <xf numFmtId="0" fontId="61" fillId="0" borderId="1" xfId="5" applyFont="1" applyBorder="1" applyAlignment="1">
      <alignment horizontal="left" vertical="top" wrapText="1"/>
    </xf>
    <xf numFmtId="0" fontId="61" fillId="0" borderId="19" xfId="5" applyFont="1" applyBorder="1" applyAlignment="1">
      <alignment horizontal="left" vertical="top" wrapText="1"/>
    </xf>
    <xf numFmtId="0" fontId="61" fillId="0" borderId="59" xfId="5" applyFont="1" applyBorder="1" applyAlignment="1">
      <alignment horizontal="left" vertical="top" wrapText="1"/>
    </xf>
    <xf numFmtId="0" fontId="61" fillId="0" borderId="29" xfId="5" applyFont="1" applyBorder="1" applyAlignment="1">
      <alignment horizontal="left" vertical="top" wrapText="1"/>
    </xf>
    <xf numFmtId="0" fontId="61" fillId="0" borderId="60" xfId="5" applyFont="1" applyBorder="1" applyAlignment="1">
      <alignment horizontal="left" vertical="top" wrapText="1"/>
    </xf>
    <xf numFmtId="0" fontId="2" fillId="0" borderId="0" xfId="5" quotePrefix="1" applyFont="1" applyBorder="1" applyAlignment="1">
      <alignment horizontal="justify" vertical="top" wrapText="1"/>
    </xf>
    <xf numFmtId="0" fontId="2" fillId="0" borderId="0" xfId="5" applyFont="1" applyAlignment="1">
      <alignment horizontal="justify" vertical="top" wrapText="1"/>
    </xf>
    <xf numFmtId="0" fontId="2" fillId="0" borderId="0" xfId="5" applyFont="1" applyBorder="1" applyAlignment="1">
      <alignment horizontal="center" vertical="top" wrapText="1"/>
    </xf>
    <xf numFmtId="0" fontId="2" fillId="0" borderId="2" xfId="5" applyFont="1" applyBorder="1" applyAlignment="1">
      <alignment horizontal="center" vertical="top" wrapText="1"/>
    </xf>
    <xf numFmtId="0" fontId="2" fillId="0" borderId="59" xfId="5" applyFont="1" applyBorder="1" applyAlignment="1">
      <alignment horizontal="left" vertical="top" wrapText="1"/>
    </xf>
    <xf numFmtId="0" fontId="2" fillId="0" borderId="60" xfId="5" applyFont="1" applyBorder="1" applyAlignment="1">
      <alignment horizontal="left" vertical="top" wrapText="1"/>
    </xf>
    <xf numFmtId="0" fontId="2" fillId="0" borderId="2" xfId="5" applyFont="1" applyBorder="1" applyAlignment="1">
      <alignment horizontal="left" vertical="top" wrapText="1"/>
    </xf>
    <xf numFmtId="0" fontId="8" fillId="0" borderId="0" xfId="5" applyFont="1" applyAlignment="1">
      <alignment vertical="top"/>
    </xf>
    <xf numFmtId="0" fontId="8" fillId="0" borderId="0" xfId="5" applyFont="1" applyBorder="1" applyAlignment="1">
      <alignment vertical="top"/>
    </xf>
    <xf numFmtId="0" fontId="61" fillId="0" borderId="59" xfId="5" applyFont="1" applyBorder="1" applyAlignment="1">
      <alignment horizontal="left" vertical="top"/>
    </xf>
    <xf numFmtId="0" fontId="61" fillId="0" borderId="29" xfId="5" applyFont="1" applyBorder="1" applyAlignment="1">
      <alignment horizontal="left" vertical="top"/>
    </xf>
    <xf numFmtId="0" fontId="61" fillId="0" borderId="60" xfId="5" applyFont="1" applyBorder="1" applyAlignment="1">
      <alignment horizontal="left" vertical="top"/>
    </xf>
    <xf numFmtId="0" fontId="4" fillId="2" borderId="0" xfId="0" applyFont="1" applyFill="1" applyAlignment="1">
      <alignment horizontal="center" vertical="center"/>
    </xf>
    <xf numFmtId="0" fontId="2" fillId="3" borderId="0" xfId="0" applyFont="1" applyFill="1" applyAlignment="1">
      <alignment vertical="top" wrapText="1"/>
    </xf>
    <xf numFmtId="0" fontId="13" fillId="2" borderId="7" xfId="0" applyFont="1" applyFill="1" applyBorder="1" applyAlignment="1" applyProtection="1">
      <alignment horizontal="center"/>
      <protection locked="0"/>
    </xf>
    <xf numFmtId="165" fontId="13" fillId="3" borderId="7" xfId="0" applyNumberFormat="1" applyFont="1" applyFill="1" applyBorder="1" applyAlignment="1" applyProtection="1">
      <alignment horizontal="center"/>
      <protection locked="0"/>
    </xf>
    <xf numFmtId="165" fontId="13" fillId="3" borderId="0" xfId="0" applyNumberFormat="1" applyFont="1" applyFill="1" applyBorder="1" applyAlignment="1" applyProtection="1">
      <alignment horizontal="center"/>
      <protection locked="0"/>
    </xf>
    <xf numFmtId="165" fontId="13" fillId="3" borderId="33" xfId="0" applyNumberFormat="1" applyFont="1" applyFill="1" applyBorder="1" applyAlignment="1" applyProtection="1">
      <alignment horizontal="center"/>
      <protection locked="0"/>
    </xf>
    <xf numFmtId="1" fontId="13" fillId="2" borderId="7" xfId="0" applyNumberFormat="1" applyFont="1" applyFill="1" applyBorder="1" applyAlignment="1" applyProtection="1">
      <alignment horizontal="center"/>
      <protection locked="0"/>
    </xf>
    <xf numFmtId="0" fontId="13" fillId="2" borderId="0" xfId="0" applyFont="1" applyFill="1" applyBorder="1" applyAlignment="1">
      <alignment horizontal="center"/>
    </xf>
    <xf numFmtId="0" fontId="13" fillId="2" borderId="33" xfId="0" applyFont="1" applyFill="1" applyBorder="1" applyAlignment="1">
      <alignment horizontal="center"/>
    </xf>
    <xf numFmtId="165" fontId="13" fillId="7" borderId="7" xfId="0" applyNumberFormat="1" applyFont="1" applyFill="1" applyBorder="1" applyAlignment="1" applyProtection="1">
      <alignment horizontal="center"/>
      <protection locked="0"/>
    </xf>
    <xf numFmtId="165" fontId="13" fillId="7" borderId="0" xfId="0" applyNumberFormat="1" applyFont="1" applyFill="1" applyBorder="1" applyAlignment="1" applyProtection="1">
      <alignment horizontal="center"/>
      <protection locked="0"/>
    </xf>
    <xf numFmtId="165" fontId="13" fillId="7" borderId="33" xfId="0" applyNumberFormat="1" applyFont="1" applyFill="1" applyBorder="1" applyAlignment="1" applyProtection="1">
      <alignment horizontal="center"/>
      <protection locked="0"/>
    </xf>
    <xf numFmtId="0" fontId="0" fillId="2" borderId="0" xfId="0" applyFill="1" applyAlignment="1">
      <alignment horizontal="center"/>
    </xf>
    <xf numFmtId="0" fontId="2" fillId="0" borderId="0" xfId="0" applyFont="1"/>
    <xf numFmtId="0" fontId="0" fillId="0" borderId="0" xfId="0"/>
    <xf numFmtId="166" fontId="18" fillId="10" borderId="20" xfId="4" applyNumberFormat="1" applyFont="1" applyFill="1" applyBorder="1" applyAlignment="1">
      <alignment horizontal="center"/>
    </xf>
    <xf numFmtId="166" fontId="0" fillId="10" borderId="20" xfId="4" applyNumberFormat="1" applyFont="1" applyFill="1" applyBorder="1" applyAlignment="1">
      <alignment horizontal="center"/>
    </xf>
    <xf numFmtId="0" fontId="0" fillId="10" borderId="20" xfId="0" applyFill="1" applyBorder="1" applyAlignment="1">
      <alignment horizontal="center"/>
    </xf>
    <xf numFmtId="0" fontId="4" fillId="2" borderId="0" xfId="0" applyFont="1" applyFill="1" applyBorder="1" applyAlignment="1">
      <alignment horizontal="center" vertical="center"/>
    </xf>
    <xf numFmtId="0" fontId="0" fillId="2" borderId="0" xfId="0" applyFill="1" applyBorder="1" applyAlignment="1">
      <alignment horizontal="center" vertical="center"/>
    </xf>
    <xf numFmtId="0" fontId="0" fillId="2" borderId="23" xfId="0" applyFill="1" applyBorder="1" applyAlignment="1">
      <alignment horizontal="right"/>
    </xf>
    <xf numFmtId="0" fontId="0" fillId="0" borderId="23" xfId="0" applyBorder="1" applyAlignment="1">
      <alignment horizontal="right"/>
    </xf>
    <xf numFmtId="0" fontId="0" fillId="0" borderId="0" xfId="0" applyAlignment="1">
      <alignment horizontal="center"/>
    </xf>
    <xf numFmtId="0" fontId="0" fillId="3" borderId="17" xfId="0" applyFill="1" applyBorder="1" applyAlignment="1">
      <alignment horizontal="center"/>
    </xf>
    <xf numFmtId="0" fontId="0" fillId="3" borderId="0" xfId="0" applyFill="1" applyBorder="1" applyAlignment="1">
      <alignment horizontal="center"/>
    </xf>
    <xf numFmtId="0" fontId="0" fillId="3" borderId="2" xfId="0" applyFill="1" applyBorder="1" applyAlignment="1">
      <alignment horizontal="center"/>
    </xf>
    <xf numFmtId="0" fontId="0" fillId="2" borderId="23" xfId="0" applyFill="1" applyBorder="1" applyAlignment="1">
      <alignment horizontal="center"/>
    </xf>
    <xf numFmtId="14" fontId="0" fillId="3" borderId="17" xfId="0" applyNumberFormat="1" applyFill="1" applyBorder="1" applyAlignment="1"/>
    <xf numFmtId="14" fontId="0" fillId="3" borderId="17" xfId="0" applyNumberFormat="1" applyFill="1" applyBorder="1" applyAlignment="1">
      <alignment horizontal="center"/>
    </xf>
    <xf numFmtId="0" fontId="8" fillId="3" borderId="17" xfId="0" applyFont="1" applyFill="1" applyBorder="1" applyAlignment="1">
      <alignment horizontal="center"/>
    </xf>
    <xf numFmtId="0" fontId="8" fillId="3" borderId="0" xfId="0" applyFont="1" applyFill="1" applyBorder="1" applyAlignment="1">
      <alignment horizontal="center"/>
    </xf>
    <xf numFmtId="0" fontId="8" fillId="3" borderId="2" xfId="0" applyFont="1" applyFill="1" applyBorder="1" applyAlignment="1">
      <alignment horizontal="center"/>
    </xf>
    <xf numFmtId="166" fontId="0" fillId="3" borderId="17" xfId="3" applyNumberFormat="1" applyFont="1" applyFill="1" applyBorder="1" applyAlignment="1">
      <alignment horizontal="center"/>
    </xf>
    <xf numFmtId="166" fontId="0" fillId="0" borderId="0" xfId="3" applyNumberFormat="1" applyFont="1" applyAlignment="1">
      <alignment horizontal="center"/>
    </xf>
    <xf numFmtId="164" fontId="0" fillId="3" borderId="0" xfId="3" applyFont="1" applyFill="1" applyAlignment="1"/>
    <xf numFmtId="15" fontId="0" fillId="2" borderId="0" xfId="0" applyNumberFormat="1" applyFill="1" applyAlignment="1"/>
    <xf numFmtId="167" fontId="0" fillId="3" borderId="0" xfId="1" applyFont="1" applyFill="1" applyAlignment="1"/>
    <xf numFmtId="0" fontId="17" fillId="3" borderId="0" xfId="2" applyFill="1" applyAlignment="1" applyProtection="1">
      <alignment horizontal="center"/>
    </xf>
    <xf numFmtId="1" fontId="0" fillId="3" borderId="0" xfId="0" applyNumberFormat="1" applyFill="1" applyAlignment="1">
      <alignment horizontal="left"/>
    </xf>
    <xf numFmtId="0" fontId="7" fillId="2" borderId="0" xfId="0" applyFont="1" applyFill="1" applyBorder="1" applyAlignment="1">
      <alignment horizontal="center" vertical="center"/>
    </xf>
    <xf numFmtId="0" fontId="0" fillId="2" borderId="1" xfId="0" applyFill="1" applyBorder="1" applyAlignment="1"/>
    <xf numFmtId="0" fontId="0" fillId="2" borderId="61" xfId="0"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48" xfId="0" applyFill="1" applyBorder="1" applyAlignment="1">
      <alignment horizontal="center"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1" xfId="0" applyFill="1" applyBorder="1" applyAlignment="1">
      <alignment horizontal="center" vertical="center"/>
    </xf>
    <xf numFmtId="0" fontId="0" fillId="2" borderId="19" xfId="0" applyFill="1" applyBorder="1" applyAlignment="1">
      <alignment horizontal="center" vertical="center"/>
    </xf>
    <xf numFmtId="0" fontId="0" fillId="2" borderId="23" xfId="0" applyFill="1" applyBorder="1" applyAlignment="1"/>
    <xf numFmtId="0" fontId="0" fillId="2" borderId="2" xfId="0" applyFill="1" applyBorder="1" applyAlignment="1"/>
    <xf numFmtId="0" fontId="18" fillId="2" borderId="64"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0" fillId="2" borderId="64" xfId="0" applyFill="1" applyBorder="1" applyAlignment="1">
      <alignment horizontal="center" vertical="center" wrapText="1"/>
    </xf>
    <xf numFmtId="0" fontId="0" fillId="2" borderId="48" xfId="0" applyFill="1" applyBorder="1" applyAlignment="1">
      <alignment horizontal="center" vertical="center" wrapText="1"/>
    </xf>
    <xf numFmtId="0" fontId="8" fillId="2" borderId="0" xfId="0" applyFont="1" applyFill="1" applyBorder="1" applyAlignment="1"/>
    <xf numFmtId="0" fontId="8" fillId="2" borderId="2" xfId="0" applyFont="1" applyFill="1" applyBorder="1" applyAlignment="1"/>
    <xf numFmtId="0" fontId="0" fillId="3" borderId="17" xfId="0" applyFill="1" applyBorder="1" applyAlignment="1">
      <alignment wrapText="1"/>
    </xf>
    <xf numFmtId="0" fontId="0" fillId="3" borderId="0" xfId="0" applyFill="1" applyBorder="1" applyAlignment="1">
      <alignment wrapText="1"/>
    </xf>
    <xf numFmtId="0" fontId="0" fillId="0" borderId="0" xfId="0" applyBorder="1" applyAlignment="1">
      <alignment wrapText="1"/>
    </xf>
    <xf numFmtId="0" fontId="19" fillId="2" borderId="0" xfId="0" applyFont="1" applyFill="1" applyAlignment="1">
      <alignment horizontal="center" vertical="center"/>
    </xf>
    <xf numFmtId="0" fontId="0" fillId="3" borderId="26" xfId="0" applyFill="1" applyBorder="1" applyAlignment="1">
      <alignment wrapText="1"/>
    </xf>
    <xf numFmtId="0" fontId="0" fillId="3" borderId="23" xfId="0" applyFill="1" applyBorder="1" applyAlignment="1">
      <alignment wrapText="1"/>
    </xf>
    <xf numFmtId="0" fontId="0" fillId="2" borderId="0" xfId="0" applyFill="1" applyAlignment="1">
      <alignment horizontal="right" vertical="center"/>
    </xf>
    <xf numFmtId="0" fontId="0" fillId="0" borderId="0" xfId="0" applyAlignment="1">
      <alignment horizontal="right" vertical="center"/>
    </xf>
    <xf numFmtId="0" fontId="0" fillId="3" borderId="0" xfId="0" applyFill="1" applyAlignment="1">
      <alignment horizontal="center" vertical="center"/>
    </xf>
    <xf numFmtId="0" fontId="0" fillId="0" borderId="0" xfId="0" applyAlignment="1">
      <alignment horizontal="center" vertical="center"/>
    </xf>
    <xf numFmtId="0" fontId="0" fillId="3" borderId="0" xfId="0" applyFill="1" applyBorder="1"/>
    <xf numFmtId="0" fontId="0" fillId="3" borderId="2" xfId="0" applyFill="1" applyBorder="1"/>
    <xf numFmtId="0" fontId="0" fillId="3" borderId="21" xfId="0" applyFill="1" applyBorder="1"/>
    <xf numFmtId="0" fontId="0" fillId="3" borderId="24" xfId="0" applyFill="1" applyBorder="1"/>
    <xf numFmtId="0" fontId="0" fillId="3" borderId="17" xfId="0" applyFill="1" applyBorder="1" applyAlignment="1">
      <alignment horizontal="center" wrapText="1"/>
    </xf>
    <xf numFmtId="0" fontId="0" fillId="3" borderId="0" xfId="0" applyFill="1" applyBorder="1" applyAlignment="1">
      <alignment horizontal="center" wrapText="1"/>
    </xf>
    <xf numFmtId="0" fontId="0" fillId="3" borderId="65" xfId="0" applyFill="1" applyBorder="1" applyAlignment="1">
      <alignment horizontal="center" wrapText="1"/>
    </xf>
    <xf numFmtId="0" fontId="0" fillId="3" borderId="21" xfId="0" applyFill="1" applyBorder="1" applyAlignment="1">
      <alignment horizontal="center" wrapText="1"/>
    </xf>
    <xf numFmtId="0" fontId="0" fillId="3" borderId="15" xfId="0" applyFill="1" applyBorder="1"/>
    <xf numFmtId="0" fontId="0" fillId="3" borderId="16" xfId="0" applyFill="1" applyBorder="1"/>
    <xf numFmtId="0" fontId="0" fillId="3" borderId="14" xfId="0" applyFill="1" applyBorder="1" applyAlignment="1">
      <alignment horizontal="center" wrapText="1"/>
    </xf>
    <xf numFmtId="0" fontId="0" fillId="3" borderId="15" xfId="0" applyFill="1" applyBorder="1" applyAlignment="1">
      <alignment horizontal="center" wrapText="1"/>
    </xf>
    <xf numFmtId="0" fontId="7"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21" xfId="0" applyFill="1" applyBorder="1" applyAlignment="1">
      <alignment horizontal="left" vertical="center"/>
    </xf>
    <xf numFmtId="0" fontId="0" fillId="2" borderId="0" xfId="0" applyFill="1" applyBorder="1" applyAlignment="1">
      <alignment horizontal="left"/>
    </xf>
    <xf numFmtId="0" fontId="0" fillId="2" borderId="2" xfId="0" applyFill="1" applyBorder="1" applyAlignment="1">
      <alignment horizontal="left"/>
    </xf>
    <xf numFmtId="0" fontId="0" fillId="2" borderId="17" xfId="0" applyFill="1" applyBorder="1" applyAlignment="1">
      <alignment horizontal="center" wrapText="1"/>
    </xf>
    <xf numFmtId="0" fontId="0" fillId="2" borderId="0" xfId="0" applyFill="1" applyBorder="1" applyAlignment="1">
      <alignment horizontal="center" wrapText="1"/>
    </xf>
    <xf numFmtId="0" fontId="0" fillId="3" borderId="65" xfId="0" applyFill="1" applyBorder="1" applyAlignment="1">
      <alignment wrapText="1"/>
    </xf>
    <xf numFmtId="0" fontId="0" fillId="3" borderId="21" xfId="0" applyFill="1" applyBorder="1" applyAlignment="1">
      <alignment wrapText="1"/>
    </xf>
    <xf numFmtId="0" fontId="0" fillId="3" borderId="14" xfId="0" applyFill="1" applyBorder="1" applyAlignment="1">
      <alignment wrapText="1"/>
    </xf>
    <xf numFmtId="0" fontId="0" fillId="3" borderId="15" xfId="0" applyFill="1" applyBorder="1" applyAlignment="1">
      <alignment wrapText="1"/>
    </xf>
    <xf numFmtId="0" fontId="0" fillId="2" borderId="26" xfId="0" applyFill="1" applyBorder="1" applyAlignment="1">
      <alignment horizontal="center" wrapText="1"/>
    </xf>
    <xf numFmtId="0" fontId="0" fillId="0" borderId="25"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2" borderId="64" xfId="0" applyFill="1" applyBorder="1" applyAlignment="1">
      <alignment horizontal="center" wrapText="1"/>
    </xf>
    <xf numFmtId="0" fontId="0" fillId="2" borderId="22" xfId="0" applyFill="1" applyBorder="1" applyAlignment="1">
      <alignment horizontal="center" wrapText="1"/>
    </xf>
    <xf numFmtId="0" fontId="0" fillId="0" borderId="48" xfId="0" applyBorder="1" applyAlignment="1">
      <alignment horizontal="center" wrapText="1"/>
    </xf>
    <xf numFmtId="0" fontId="0" fillId="2" borderId="18" xfId="0" applyFill="1" applyBorder="1" applyAlignment="1">
      <alignment horizontal="center"/>
    </xf>
    <xf numFmtId="0" fontId="0" fillId="0" borderId="19" xfId="0"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165" fontId="10" fillId="2" borderId="0" xfId="0" applyNumberFormat="1" applyFont="1" applyFill="1" applyAlignment="1" applyProtection="1">
      <alignment horizontal="left"/>
    </xf>
    <xf numFmtId="14" fontId="8" fillId="3" borderId="0" xfId="0" applyNumberFormat="1" applyFont="1" applyFill="1" applyBorder="1"/>
    <xf numFmtId="0" fontId="0" fillId="2" borderId="29" xfId="0" applyFill="1" applyBorder="1" applyAlignment="1"/>
    <xf numFmtId="0" fontId="0" fillId="2" borderId="60" xfId="0" applyFill="1" applyBorder="1" applyAlignment="1"/>
    <xf numFmtId="0" fontId="0" fillId="3" borderId="17" xfId="0" applyFill="1" applyBorder="1" applyAlignment="1"/>
    <xf numFmtId="0" fontId="0" fillId="3" borderId="14" xfId="0" applyFill="1" applyBorder="1" applyAlignment="1"/>
    <xf numFmtId="0" fontId="0" fillId="3" borderId="14" xfId="0" applyFill="1" applyBorder="1" applyAlignment="1">
      <alignment vertical="top" wrapText="1"/>
    </xf>
    <xf numFmtId="0" fontId="0" fillId="0" borderId="15" xfId="0" applyBorder="1" applyAlignment="1">
      <alignment vertical="top" wrapText="1"/>
    </xf>
    <xf numFmtId="0" fontId="0" fillId="3" borderId="0" xfId="0" applyFill="1" applyBorder="1" applyAlignment="1">
      <alignment vertical="top" wrapText="1"/>
    </xf>
    <xf numFmtId="0" fontId="0" fillId="0" borderId="0" xfId="0" applyBorder="1" applyAlignment="1">
      <alignment vertical="top" wrapText="1"/>
    </xf>
    <xf numFmtId="0" fontId="8" fillId="2" borderId="0" xfId="0" applyFont="1" applyFill="1" applyBorder="1" applyAlignment="1">
      <alignment horizontal="center" wrapText="1"/>
    </xf>
    <xf numFmtId="0" fontId="1" fillId="3" borderId="0" xfId="0" applyFont="1" applyFill="1" applyBorder="1" applyAlignment="1">
      <alignment vertical="top" wrapText="1"/>
    </xf>
    <xf numFmtId="49" fontId="0" fillId="4" borderId="0" xfId="0" applyNumberFormat="1" applyFill="1" applyBorder="1" applyAlignment="1">
      <alignment horizontal="justify" wrapText="1"/>
    </xf>
    <xf numFmtId="0" fontId="0" fillId="2" borderId="59" xfId="0" applyFill="1" applyBorder="1" applyAlignment="1">
      <alignment horizontal="center" vertical="center"/>
    </xf>
    <xf numFmtId="0" fontId="0" fillId="2" borderId="60" xfId="0" applyFill="1" applyBorder="1" applyAlignment="1">
      <alignment horizontal="center" vertical="center"/>
    </xf>
    <xf numFmtId="0" fontId="0" fillId="2" borderId="29" xfId="0" applyFill="1" applyBorder="1" applyAlignment="1">
      <alignment horizontal="center" vertical="top"/>
    </xf>
    <xf numFmtId="0" fontId="0" fillId="0" borderId="29" xfId="0" applyBorder="1" applyAlignment="1">
      <alignment horizontal="center" vertical="top"/>
    </xf>
    <xf numFmtId="0" fontId="0" fillId="0" borderId="60" xfId="0" applyBorder="1" applyAlignment="1">
      <alignment horizontal="center" vertical="center"/>
    </xf>
    <xf numFmtId="0" fontId="0" fillId="0" borderId="29" xfId="0" applyBorder="1" applyAlignment="1">
      <alignment horizontal="center" vertical="center"/>
    </xf>
    <xf numFmtId="0" fontId="0" fillId="2" borderId="14" xfId="0"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xf>
    <xf numFmtId="14" fontId="0" fillId="3" borderId="2" xfId="0" applyNumberFormat="1" applyFill="1" applyBorder="1" applyAlignment="1">
      <alignment horizontal="center"/>
    </xf>
    <xf numFmtId="14" fontId="0" fillId="3" borderId="14" xfId="0" applyNumberFormat="1" applyFill="1" applyBorder="1" applyAlignment="1">
      <alignment horizontal="center"/>
    </xf>
    <xf numFmtId="14" fontId="0" fillId="3" borderId="16" xfId="0" applyNumberFormat="1" applyFill="1" applyBorder="1" applyAlignment="1">
      <alignment horizontal="center"/>
    </xf>
    <xf numFmtId="0" fontId="13" fillId="0" borderId="4" xfId="0" applyFont="1" applyBorder="1" applyAlignment="1" applyProtection="1">
      <alignment horizontal="center"/>
      <protection locked="0"/>
    </xf>
    <xf numFmtId="0" fontId="13" fillId="0" borderId="3" xfId="0" applyFont="1" applyBorder="1" applyAlignment="1" applyProtection="1">
      <alignment horizontal="center"/>
      <protection locked="0"/>
    </xf>
    <xf numFmtId="0" fontId="13" fillId="0" borderId="31" xfId="0" applyFont="1" applyBorder="1" applyAlignment="1" applyProtection="1">
      <alignment horizontal="center"/>
      <protection locked="0"/>
    </xf>
    <xf numFmtId="165" fontId="13" fillId="2" borderId="3" xfId="0" applyNumberFormat="1" applyFont="1" applyFill="1" applyBorder="1" applyAlignment="1" applyProtection="1">
      <alignment horizontal="center"/>
      <protection locked="0"/>
    </xf>
    <xf numFmtId="165" fontId="13" fillId="2" borderId="31" xfId="0" applyNumberFormat="1" applyFont="1" applyFill="1" applyBorder="1" applyAlignment="1" applyProtection="1">
      <alignment horizontal="center"/>
      <protection locked="0"/>
    </xf>
    <xf numFmtId="0" fontId="0" fillId="2" borderId="51" xfId="0" applyFill="1" applyBorder="1" applyAlignment="1">
      <alignment horizontal="center" vertical="center" wrapText="1"/>
    </xf>
    <xf numFmtId="0" fontId="0" fillId="2" borderId="52" xfId="0" applyFill="1" applyBorder="1" applyAlignment="1">
      <alignment horizontal="center" vertical="center" wrapText="1"/>
    </xf>
    <xf numFmtId="165" fontId="13" fillId="2" borderId="7" xfId="0" applyNumberFormat="1" applyFont="1" applyFill="1" applyBorder="1" applyAlignment="1" applyProtection="1">
      <alignment horizontal="center"/>
      <protection locked="0"/>
    </xf>
    <xf numFmtId="0" fontId="0" fillId="0" borderId="0" xfId="0" applyBorder="1" applyAlignment="1">
      <alignment horizontal="center"/>
    </xf>
    <xf numFmtId="0" fontId="0" fillId="0" borderId="33" xfId="0" applyBorder="1" applyAlignment="1">
      <alignment horizontal="center"/>
    </xf>
    <xf numFmtId="1" fontId="13" fillId="2" borderId="4" xfId="0" applyNumberFormat="1" applyFont="1" applyFill="1" applyBorder="1" applyAlignment="1" applyProtection="1">
      <alignment horizontal="center"/>
      <protection locked="0"/>
    </xf>
    <xf numFmtId="0" fontId="0" fillId="0" borderId="3" xfId="0" applyBorder="1" applyAlignment="1">
      <alignment horizontal="center"/>
    </xf>
    <xf numFmtId="0" fontId="0" fillId="0" borderId="31" xfId="0" applyBorder="1" applyAlignment="1">
      <alignment horizontal="center"/>
    </xf>
    <xf numFmtId="1" fontId="13" fillId="2" borderId="32" xfId="0" applyNumberFormat="1" applyFont="1" applyFill="1" applyBorder="1" applyAlignment="1" applyProtection="1">
      <alignment horizontal="center" vertical="center" wrapText="1"/>
      <protection locked="0"/>
    </xf>
    <xf numFmtId="0" fontId="0" fillId="0" borderId="6" xfId="0" applyBorder="1" applyAlignment="1">
      <alignment vertical="center"/>
    </xf>
    <xf numFmtId="0" fontId="0" fillId="0" borderId="13"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33" xfId="0"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34" xfId="0" applyBorder="1" applyAlignment="1">
      <alignment vertical="center"/>
    </xf>
    <xf numFmtId="0" fontId="0" fillId="2" borderId="53"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41" xfId="0" applyFill="1" applyBorder="1" applyAlignment="1">
      <alignment horizontal="center" vertical="center" wrapText="1"/>
    </xf>
    <xf numFmtId="0" fontId="0" fillId="2" borderId="51" xfId="0" applyFill="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165" fontId="41" fillId="2" borderId="0" xfId="0" applyNumberFormat="1" applyFont="1" applyFill="1" applyAlignment="1" applyProtection="1">
      <alignment horizontal="justify"/>
      <protection locked="0"/>
    </xf>
    <xf numFmtId="165" fontId="41" fillId="2" borderId="33" xfId="0" applyNumberFormat="1" applyFont="1" applyFill="1" applyBorder="1" applyAlignment="1" applyProtection="1">
      <alignment horizontal="justify"/>
      <protection locked="0"/>
    </xf>
    <xf numFmtId="0" fontId="13" fillId="5" borderId="0" xfId="0" applyFont="1" applyFill="1" applyAlignment="1" applyProtection="1">
      <alignment horizontal="left" vertical="top" wrapText="1"/>
      <protection locked="0"/>
    </xf>
    <xf numFmtId="0" fontId="13" fillId="3" borderId="0" xfId="0" applyFont="1" applyFill="1" applyAlignment="1">
      <alignment horizontal="left" vertical="top" wrapText="1"/>
    </xf>
    <xf numFmtId="0" fontId="13" fillId="3" borderId="33" xfId="0" applyFont="1" applyFill="1" applyBorder="1" applyAlignment="1">
      <alignment horizontal="left" vertical="top" wrapText="1"/>
    </xf>
    <xf numFmtId="165" fontId="13" fillId="4" borderId="0" xfId="0" applyNumberFormat="1" applyFont="1" applyFill="1" applyAlignment="1" applyProtection="1">
      <alignment horizontal="justify"/>
      <protection locked="0"/>
    </xf>
    <xf numFmtId="165" fontId="13" fillId="4" borderId="33" xfId="0" applyNumberFormat="1" applyFont="1" applyFill="1" applyBorder="1" applyAlignment="1" applyProtection="1">
      <alignment horizontal="justify"/>
      <protection locked="0"/>
    </xf>
    <xf numFmtId="165" fontId="13" fillId="2" borderId="0" xfId="0" quotePrefix="1" applyNumberFormat="1" applyFont="1" applyFill="1" applyAlignment="1" applyProtection="1">
      <alignment horizontal="justify"/>
      <protection locked="0"/>
    </xf>
    <xf numFmtId="165" fontId="13" fillId="2" borderId="33" xfId="0" quotePrefix="1" applyNumberFormat="1" applyFont="1" applyFill="1" applyBorder="1" applyAlignment="1" applyProtection="1">
      <alignment horizontal="justify"/>
      <protection locked="0"/>
    </xf>
    <xf numFmtId="0" fontId="13" fillId="0" borderId="0" xfId="0" applyFont="1" applyAlignment="1">
      <alignment horizontal="left" vertical="top" wrapText="1"/>
    </xf>
    <xf numFmtId="0" fontId="13" fillId="0" borderId="33" xfId="0" applyFont="1" applyBorder="1" applyAlignment="1">
      <alignment horizontal="left" vertical="top" wrapText="1"/>
    </xf>
    <xf numFmtId="0" fontId="13" fillId="2" borderId="0" xfId="0" applyFont="1" applyFill="1" applyAlignment="1">
      <alignment horizontal="center"/>
    </xf>
    <xf numFmtId="0" fontId="0" fillId="3" borderId="0" xfId="0" applyFill="1" applyBorder="1" applyAlignment="1">
      <alignment horizontal="left" vertical="top"/>
    </xf>
    <xf numFmtId="0" fontId="23" fillId="2" borderId="67" xfId="0" applyFont="1" applyFill="1" applyBorder="1" applyAlignment="1">
      <alignment horizontal="center" vertical="center"/>
    </xf>
    <xf numFmtId="0" fontId="23" fillId="0" borderId="15" xfId="0" applyFont="1" applyBorder="1" applyAlignment="1">
      <alignment horizontal="center" vertical="center"/>
    </xf>
    <xf numFmtId="0" fontId="23" fillId="0" borderId="7" xfId="0" applyFont="1" applyBorder="1" applyAlignment="1">
      <alignment horizontal="center" vertical="center"/>
    </xf>
    <xf numFmtId="0" fontId="23" fillId="0" borderId="0" xfId="0" applyFont="1" applyBorder="1" applyAlignment="1">
      <alignment horizontal="center" vertical="center"/>
    </xf>
    <xf numFmtId="0" fontId="23" fillId="0" borderId="68" xfId="0" applyFont="1" applyBorder="1" applyAlignment="1">
      <alignment horizontal="center" vertical="center"/>
    </xf>
    <xf numFmtId="0" fontId="23" fillId="0" borderId="35" xfId="0" applyFont="1" applyBorder="1" applyAlignment="1">
      <alignment horizontal="center" vertical="center"/>
    </xf>
    <xf numFmtId="0" fontId="24" fillId="2" borderId="7" xfId="0" applyFont="1" applyFill="1" applyBorder="1" applyAlignment="1">
      <alignment horizontal="center"/>
    </xf>
    <xf numFmtId="0" fontId="24" fillId="2" borderId="0" xfId="0" applyFont="1" applyFill="1" applyBorder="1" applyAlignment="1">
      <alignment horizontal="center"/>
    </xf>
    <xf numFmtId="0" fontId="24" fillId="2" borderId="33" xfId="0" applyFont="1" applyFill="1" applyBorder="1" applyAlignment="1">
      <alignment horizontal="center"/>
    </xf>
    <xf numFmtId="0" fontId="23" fillId="2" borderId="7" xfId="0" applyFont="1" applyFill="1"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23" fillId="0" borderId="40" xfId="0" applyFont="1" applyBorder="1" applyAlignment="1">
      <alignment horizontal="center" vertical="center"/>
    </xf>
    <xf numFmtId="0" fontId="23" fillId="0" borderId="1" xfId="0" applyFont="1" applyBorder="1" applyAlignment="1">
      <alignment horizontal="center" vertical="center"/>
    </xf>
    <xf numFmtId="0" fontId="23" fillId="2" borderId="72" xfId="0" applyFont="1" applyFill="1" applyBorder="1" applyAlignment="1">
      <alignment horizontal="center" vertical="center"/>
    </xf>
    <xf numFmtId="0" fontId="23" fillId="2" borderId="50" xfId="0" applyFont="1" applyFill="1" applyBorder="1" applyAlignment="1">
      <alignment horizontal="center" vertical="center"/>
    </xf>
    <xf numFmtId="0" fontId="0" fillId="0" borderId="40" xfId="0" applyBorder="1" applyAlignment="1">
      <alignment horizontal="center" vertical="center"/>
    </xf>
    <xf numFmtId="165" fontId="13" fillId="2" borderId="4" xfId="0" applyNumberFormat="1" applyFont="1" applyFill="1" applyBorder="1" applyAlignment="1" applyProtection="1">
      <alignment horizontal="center" vertical="center"/>
      <protection locked="0"/>
    </xf>
    <xf numFmtId="0" fontId="0" fillId="0" borderId="3" xfId="0" applyBorder="1" applyAlignment="1">
      <alignment horizontal="center" vertical="center"/>
    </xf>
    <xf numFmtId="0" fontId="0" fillId="0" borderId="31" xfId="0" applyBorder="1" applyAlignment="1">
      <alignment horizontal="center" vertical="center"/>
    </xf>
    <xf numFmtId="165" fontId="13" fillId="3" borderId="7" xfId="0" applyNumberFormat="1" applyFont="1" applyFill="1" applyBorder="1" applyAlignment="1" applyProtection="1">
      <alignment horizontal="center" vertical="center"/>
      <protection locked="0"/>
    </xf>
    <xf numFmtId="0" fontId="0" fillId="3" borderId="0" xfId="0" applyFill="1" applyBorder="1" applyAlignment="1">
      <alignment horizontal="center" vertical="center"/>
    </xf>
    <xf numFmtId="0" fontId="0" fillId="3" borderId="33" xfId="0" applyFill="1" applyBorder="1" applyAlignment="1">
      <alignment horizontal="center" vertical="center"/>
    </xf>
    <xf numFmtId="0" fontId="13" fillId="2" borderId="7" xfId="0" applyNumberFormat="1" applyFont="1" applyFill="1" applyBorder="1" applyAlignment="1" applyProtection="1">
      <alignment horizontal="center"/>
      <protection locked="0"/>
    </xf>
    <xf numFmtId="0" fontId="0" fillId="0" borderId="0" xfId="0" applyNumberFormat="1" applyBorder="1" applyAlignment="1">
      <alignment horizontal="center"/>
    </xf>
    <xf numFmtId="0" fontId="0" fillId="0" borderId="33" xfId="0" applyNumberFormat="1" applyBorder="1" applyAlignment="1">
      <alignment horizontal="center"/>
    </xf>
    <xf numFmtId="0" fontId="22" fillId="2" borderId="69" xfId="0" applyFont="1" applyFill="1" applyBorder="1" applyAlignment="1">
      <alignment horizontal="center"/>
    </xf>
    <xf numFmtId="0" fontId="22" fillId="0" borderId="52" xfId="0" applyFont="1" applyBorder="1" applyAlignment="1">
      <alignment horizontal="center"/>
    </xf>
    <xf numFmtId="0" fontId="22" fillId="2" borderId="70" xfId="0" applyFont="1" applyFill="1" applyBorder="1" applyAlignment="1">
      <alignment horizontal="center" vertical="top"/>
    </xf>
    <xf numFmtId="0" fontId="22" fillId="2" borderId="71" xfId="0" applyFont="1" applyFill="1" applyBorder="1" applyAlignment="1">
      <alignment horizontal="center" vertical="top"/>
    </xf>
    <xf numFmtId="0" fontId="0" fillId="0" borderId="3" xfId="0" applyBorder="1" applyAlignment="1">
      <alignment vertical="center"/>
    </xf>
    <xf numFmtId="0" fontId="0" fillId="0" borderId="31" xfId="0" applyBorder="1" applyAlignment="1">
      <alignment vertical="center"/>
    </xf>
    <xf numFmtId="0" fontId="13" fillId="7" borderId="0" xfId="0" applyFont="1" applyFill="1" applyBorder="1" applyAlignment="1"/>
    <xf numFmtId="0" fontId="13" fillId="7" borderId="33" xfId="0" applyFont="1" applyFill="1" applyBorder="1" applyAlignment="1"/>
    <xf numFmtId="0" fontId="17" fillId="2" borderId="17" xfId="2" applyFill="1" applyBorder="1" applyAlignment="1" applyProtection="1">
      <alignment wrapText="1"/>
    </xf>
    <xf numFmtId="0" fontId="17" fillId="0" borderId="0" xfId="2" applyAlignment="1" applyProtection="1">
      <alignment wrapText="1"/>
    </xf>
    <xf numFmtId="0" fontId="17" fillId="0" borderId="17" xfId="2" applyBorder="1" applyAlignment="1" applyProtection="1">
      <alignment wrapText="1"/>
    </xf>
    <xf numFmtId="165" fontId="13" fillId="2" borderId="4" xfId="0" applyNumberFormat="1" applyFont="1" applyFill="1" applyBorder="1" applyAlignment="1" applyProtection="1">
      <alignment horizontal="center"/>
      <protection locked="0"/>
    </xf>
    <xf numFmtId="165" fontId="13" fillId="2" borderId="0" xfId="0" applyNumberFormat="1" applyFont="1" applyFill="1" applyBorder="1" applyAlignment="1" applyProtection="1">
      <alignment horizontal="center"/>
      <protection locked="0"/>
    </xf>
    <xf numFmtId="165" fontId="13" fillId="2" borderId="33" xfId="0" applyNumberFormat="1" applyFont="1" applyFill="1" applyBorder="1" applyAlignment="1" applyProtection="1">
      <alignment horizontal="center"/>
      <protection locked="0"/>
    </xf>
    <xf numFmtId="0" fontId="40" fillId="0" borderId="59" xfId="0" applyFont="1" applyBorder="1" applyAlignment="1">
      <alignment horizontal="center"/>
    </xf>
    <xf numFmtId="0" fontId="40" fillId="0" borderId="29" xfId="0" applyFont="1" applyBorder="1" applyAlignment="1">
      <alignment horizontal="center"/>
    </xf>
    <xf numFmtId="0" fontId="40" fillId="0" borderId="60" xfId="0" applyFont="1" applyBorder="1" applyAlignment="1">
      <alignment horizontal="center"/>
    </xf>
    <xf numFmtId="0" fontId="52" fillId="11" borderId="14" xfId="0" applyFont="1" applyFill="1" applyBorder="1" applyAlignment="1">
      <alignment horizontal="left" wrapText="1"/>
    </xf>
    <xf numFmtId="0" fontId="52" fillId="11" borderId="15" xfId="0" applyFont="1" applyFill="1" applyBorder="1" applyAlignment="1">
      <alignment horizontal="left" wrapText="1"/>
    </xf>
    <xf numFmtId="0" fontId="52" fillId="11" borderId="16" xfId="0" applyFont="1" applyFill="1" applyBorder="1" applyAlignment="1">
      <alignment horizontal="left" wrapText="1"/>
    </xf>
  </cellXfs>
  <cellStyles count="7">
    <cellStyle name="Euro" xfId="1"/>
    <cellStyle name="Lien hypertexte" xfId="2" builtinId="8"/>
    <cellStyle name="Milliers" xfId="3" builtinId="3"/>
    <cellStyle name="Milliers 2" xfId="4"/>
    <cellStyle name="Normal" xfId="0" builtinId="0"/>
    <cellStyle name="Normal 2" xfId="5"/>
    <cellStyle name="Pourcentage" xfId="6"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D5D927"/>
      <color rgb="FFED77C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0</xdr:col>
      <xdr:colOff>152400</xdr:colOff>
      <xdr:row>60</xdr:row>
      <xdr:rowOff>95250</xdr:rowOff>
    </xdr:from>
    <xdr:to>
      <xdr:col>9</xdr:col>
      <xdr:colOff>590550</xdr:colOff>
      <xdr:row>80</xdr:row>
      <xdr:rowOff>76200</xdr:rowOff>
    </xdr:to>
    <xdr:sp macro="" textlink="">
      <xdr:nvSpPr>
        <xdr:cNvPr id="1082" name="Rectangle 58"/>
        <xdr:cNvSpPr>
          <a:spLocks noGrp="1" noChangeArrowheads="1"/>
        </xdr:cNvSpPr>
      </xdr:nvSpPr>
      <xdr:spPr bwMode="auto">
        <a:xfrm>
          <a:off x="152400" y="10039350"/>
          <a:ext cx="7296150" cy="3219450"/>
        </a:xfrm>
        <a:prstGeom prst="rect">
          <a:avLst/>
        </a:prstGeom>
        <a:solidFill>
          <a:srgbClr val="92D050"/>
        </a:solidFill>
        <a:ln>
          <a:noFill/>
        </a:ln>
        <a:effectLst/>
        <a:extLst>
          <a:ext uri="{91240B29-F687-4F45-9708-019B960494DF}">
            <a14:hiddenLine xmlns="" xmlns:a14="http://schemas.microsoft.com/office/drawing/2010/main" w="12700">
              <a:solidFill>
                <a:srgbClr val="000000"/>
              </a:solidFill>
              <a:miter lim="800000"/>
              <a:headEnd/>
              <a:tailEnd/>
            </a14:hiddenLine>
          </a:ext>
          <a:ext uri="{AF507438-7753-43E0-B8FC-AC1667EBCBE1}">
            <a14:hiddenEffects xmlns="" xmlns:a14="http://schemas.microsoft.com/office/drawing/2010/main">
              <a:effectLst>
                <a:outerShdw dist="35921" dir="2700000" algn="ctr" rotWithShape="0">
                  <a:srgbClr val="919191"/>
                </a:outerShdw>
              </a:effectLst>
            </a14:hiddenEffects>
          </a:ext>
        </a:extLst>
      </xdr:spPr>
      <xdr:txBody>
        <a:bodyPr vertOverflow="clip" wrap="square" lIns="90488" tIns="44450" rIns="90488" bIns="44450" anchor="t" upright="1"/>
        <a:lstStyle/>
        <a:p>
          <a:pPr algn="l" rtl="0">
            <a:defRPr sz="1000"/>
          </a:pPr>
          <a:r>
            <a:rPr lang="fr-FR" sz="1100" b="0" i="0" u="none" strike="noStrike" baseline="0">
              <a:solidFill>
                <a:srgbClr val="000000"/>
              </a:solidFill>
              <a:latin typeface="Times New Roman"/>
              <a:cs typeface="Times New Roman"/>
            </a:rPr>
            <a:t>•L'identification du client correspond à une espèce de curriculum vitae dont la lecture permet à toute personne ne connaissant pas l'Entreprise, d'avoir une vue synthétique de ses principales caractéristiques fiscales, comptables, juridiques ou sociales. </a:t>
          </a:r>
        </a:p>
        <a:p>
          <a:pPr algn="l" rtl="0">
            <a:defRPr sz="1000"/>
          </a:pPr>
          <a:r>
            <a:rPr lang="fr-FR" sz="1100" b="0" i="0" u="none" strike="noStrike" baseline="0">
              <a:solidFill>
                <a:srgbClr val="000000"/>
              </a:solidFill>
              <a:latin typeface="Times New Roman"/>
              <a:cs typeface="Times New Roman"/>
            </a:rPr>
            <a:t>•En deuxième utilisation, cette rubrique doit permettre de trouver à tout instant un renseignement utilisé pendant l'exécution de la mission, que ce soit le numéro d'identification SIR ou tout autre numéro ou adresse fréquemment utilisés.                        </a:t>
          </a:r>
        </a:p>
        <a:p>
          <a:pPr algn="l" rtl="0">
            <a:defRPr sz="1000"/>
          </a:pPr>
          <a:r>
            <a:rPr lang="fr-FR" sz="1100" b="0" i="0" u="none" strike="noStrike" baseline="0">
              <a:solidFill>
                <a:srgbClr val="000000"/>
              </a:solidFill>
              <a:latin typeface="Times New Roman"/>
              <a:cs typeface="Times New Roman"/>
            </a:rPr>
            <a:t>•Par ce fait, il est indispensable de noter avec précision les renseignements demandés dans cette rubrique ainsi ventilée :         </a:t>
          </a:r>
        </a:p>
        <a:p>
          <a:pPr algn="l" rtl="0">
            <a:defRPr sz="1000"/>
          </a:pPr>
          <a:r>
            <a:rPr lang="fr-FR" sz="1100" b="0" i="0" u="none" strike="noStrike" baseline="0">
              <a:solidFill>
                <a:srgbClr val="000000"/>
              </a:solidFill>
              <a:latin typeface="Times New Roman"/>
              <a:cs typeface="Times New Roman"/>
            </a:rPr>
            <a:t>•                                                                           </a:t>
          </a:r>
        </a:p>
        <a:p>
          <a:pPr algn="l" rtl="0">
            <a:defRPr sz="1000"/>
          </a:pPr>
          <a:r>
            <a:rPr lang="fr-FR" sz="1100" b="0" i="0" u="none" strike="noStrike" baseline="0">
              <a:solidFill>
                <a:srgbClr val="000000"/>
              </a:solidFill>
              <a:latin typeface="Times New Roman"/>
              <a:cs typeface="Times New Roman"/>
            </a:rPr>
            <a:t>•   Q1 folio 1/4              Informations générales                  </a:t>
          </a:r>
        </a:p>
        <a:p>
          <a:pPr algn="l" rtl="0">
            <a:defRPr sz="1000"/>
          </a:pPr>
          <a:r>
            <a:rPr lang="fr-FR" sz="1100" b="0" i="0" u="none" strike="noStrike" baseline="0">
              <a:solidFill>
                <a:srgbClr val="000000"/>
              </a:solidFill>
              <a:latin typeface="Times New Roman"/>
              <a:cs typeface="Times New Roman"/>
            </a:rPr>
            <a:t>•                                                                     </a:t>
          </a:r>
        </a:p>
        <a:p>
          <a:pPr algn="l" rtl="0">
            <a:defRPr sz="1000"/>
          </a:pPr>
          <a:r>
            <a:rPr lang="fr-FR" sz="1100" b="0" i="0" u="none" strike="noStrike" baseline="0">
              <a:solidFill>
                <a:srgbClr val="000000"/>
              </a:solidFill>
              <a:latin typeface="Times New Roman"/>
              <a:cs typeface="Times New Roman"/>
            </a:rPr>
            <a:t>•   Q1 folio 2/4              Informations fiscales                   </a:t>
          </a:r>
        </a:p>
        <a:p>
          <a:pPr algn="l" rtl="0">
            <a:defRPr sz="1000"/>
          </a:pPr>
          <a:r>
            <a:rPr lang="fr-FR" sz="1100" b="0" i="0" u="none" strike="noStrike" baseline="0">
              <a:solidFill>
                <a:srgbClr val="000000"/>
              </a:solidFill>
              <a:latin typeface="Times New Roman"/>
              <a:cs typeface="Times New Roman"/>
            </a:rPr>
            <a:t>•                                                                     </a:t>
          </a:r>
        </a:p>
        <a:p>
          <a:pPr algn="l" rtl="0">
            <a:defRPr sz="1000"/>
          </a:pPr>
          <a:r>
            <a:rPr lang="fr-FR" sz="1100" b="0" i="0" u="none" strike="noStrike" baseline="0">
              <a:solidFill>
                <a:srgbClr val="000000"/>
              </a:solidFill>
              <a:latin typeface="Times New Roman"/>
              <a:cs typeface="Times New Roman"/>
            </a:rPr>
            <a:t>•   Q1 folio 3/4              Informations sociales                   </a:t>
          </a:r>
        </a:p>
        <a:p>
          <a:pPr algn="l" rtl="0">
            <a:defRPr sz="1000"/>
          </a:pPr>
          <a:r>
            <a:rPr lang="fr-FR" sz="1100" b="0" i="0" u="none" strike="noStrike" baseline="0">
              <a:solidFill>
                <a:srgbClr val="000000"/>
              </a:solidFill>
              <a:latin typeface="Times New Roman"/>
              <a:cs typeface="Times New Roman"/>
            </a:rPr>
            <a:t>•                                                                     </a:t>
          </a:r>
        </a:p>
        <a:p>
          <a:pPr algn="l" rtl="0">
            <a:defRPr sz="1000"/>
          </a:pPr>
          <a:r>
            <a:rPr lang="fr-FR" sz="1100" b="0" i="0" u="none" strike="noStrike" baseline="0">
              <a:solidFill>
                <a:srgbClr val="000000"/>
              </a:solidFill>
              <a:latin typeface="Times New Roman"/>
              <a:cs typeface="Times New Roman"/>
            </a:rPr>
            <a:t>•   Q1 folio 4/4              Indicateurs clés                        </a:t>
          </a:r>
        </a:p>
        <a:p>
          <a:pPr algn="l" rtl="0">
            <a:defRPr sz="1000"/>
          </a:pPr>
          <a:r>
            <a:rPr lang="fr-FR" sz="1100" b="0" i="0" u="none" strike="noStrike" baseline="0">
              <a:solidFill>
                <a:srgbClr val="000000"/>
              </a:solidFill>
              <a:latin typeface="Times New Roman"/>
              <a:cs typeface="Times New Roman"/>
            </a:rPr>
            <a:t>•  (Cette dernière feuille devant servir lors de l'examen critique.) </a:t>
          </a:r>
          <a:r>
            <a:rPr lang="fr-FR" sz="3200" b="0" i="0" u="none" strike="noStrike" baseline="0">
              <a:solidFill>
                <a:srgbClr val="000000"/>
              </a:solidFill>
              <a:latin typeface="Times New Roman"/>
              <a:cs typeface="Times New Roman"/>
            </a:rPr>
            <a:t>                                                                      </a:t>
          </a:r>
        </a:p>
        <a:p>
          <a:pPr algn="l" rtl="0">
            <a:defRPr sz="1000"/>
          </a:pPr>
          <a:endParaRPr lang="fr-FR" sz="3200" b="0" i="0" u="none" strike="noStrike" baseline="0">
            <a:solidFill>
              <a:srgbClr val="000000"/>
            </a:solidFill>
            <a:latin typeface="Times New Roman"/>
            <a:cs typeface="Times New Roman"/>
          </a:endParaRPr>
        </a:p>
        <a:p>
          <a:pPr algn="l" rtl="0">
            <a:defRPr sz="1000"/>
          </a:pPr>
          <a:endParaRPr lang="fr-FR" sz="3200" b="0" i="0" u="none" strike="noStrike" baseline="0">
            <a:solidFill>
              <a:srgbClr val="000000"/>
            </a:solidFill>
            <a:latin typeface="Times New Roman"/>
            <a:cs typeface="Times New Roman"/>
          </a:endParaRPr>
        </a:p>
      </xdr:txBody>
    </xdr:sp>
    <xdr:clientData/>
  </xdr:twoCellAnchor>
  <xdr:twoCellAnchor>
    <xdr:from>
      <xdr:col>0</xdr:col>
      <xdr:colOff>152400</xdr:colOff>
      <xdr:row>82</xdr:row>
      <xdr:rowOff>95250</xdr:rowOff>
    </xdr:from>
    <xdr:to>
      <xdr:col>9</xdr:col>
      <xdr:colOff>542925</xdr:colOff>
      <xdr:row>100</xdr:row>
      <xdr:rowOff>114300</xdr:rowOff>
    </xdr:to>
    <xdr:sp macro="" textlink="">
      <xdr:nvSpPr>
        <xdr:cNvPr id="1083" name="Rectangle 59"/>
        <xdr:cNvSpPr>
          <a:spLocks noGrp="1" noChangeArrowheads="1"/>
        </xdr:cNvSpPr>
      </xdr:nvSpPr>
      <xdr:spPr bwMode="auto">
        <a:xfrm>
          <a:off x="152400" y="13601700"/>
          <a:ext cx="7248525" cy="2933700"/>
        </a:xfrm>
        <a:prstGeom prst="rect">
          <a:avLst/>
        </a:prstGeom>
        <a:solidFill>
          <a:srgbClr val="92D050"/>
        </a:solidFill>
        <a:ln>
          <a:noFill/>
        </a:ln>
        <a:effectLst/>
        <a:extLst>
          <a:ext uri="{91240B29-F687-4F45-9708-019B960494DF}">
            <a14:hiddenLine xmlns="" xmlns:a14="http://schemas.microsoft.com/office/drawing/2010/main" w="12700">
              <a:solidFill>
                <a:srgbClr val="000000"/>
              </a:solidFill>
              <a:miter lim="800000"/>
              <a:headEnd/>
              <a:tailEnd/>
            </a14:hiddenLine>
          </a:ext>
          <a:ext uri="{AF507438-7753-43E0-B8FC-AC1667EBCBE1}">
            <a14:hiddenEffects xmlns="" xmlns:a14="http://schemas.microsoft.com/office/drawing/2010/main">
              <a:effectLst>
                <a:outerShdw dist="35921" dir="2700000" algn="ctr" rotWithShape="0">
                  <a:srgbClr val="919191"/>
                </a:outerShdw>
              </a:effectLst>
            </a14:hiddenEffects>
          </a:ext>
        </a:extLst>
      </xdr:spPr>
      <xdr:txBody>
        <a:bodyPr vertOverflow="clip" wrap="square" lIns="90488" tIns="44450" rIns="90488" bIns="44450" anchor="t" upright="1"/>
        <a:lstStyle/>
        <a:p>
          <a:pPr algn="l" rtl="0">
            <a:defRPr sz="1000"/>
          </a:pPr>
          <a:r>
            <a:rPr lang="fr-FR" sz="1100" b="0" i="0" u="none" strike="noStrike" baseline="0">
              <a:solidFill>
                <a:srgbClr val="000000"/>
              </a:solidFill>
              <a:latin typeface="Times New Roman"/>
              <a:cs typeface="Times New Roman"/>
            </a:rPr>
            <a:t>•Cette fiche est remplie à partir des documents suivants : </a:t>
          </a:r>
        </a:p>
        <a:p>
          <a:pPr algn="l" rtl="0">
            <a:defRPr sz="1000"/>
          </a:pPr>
          <a:r>
            <a:rPr lang="fr-FR" sz="1100" b="0" i="0" u="none" strike="noStrike" baseline="0">
              <a:solidFill>
                <a:srgbClr val="000000"/>
              </a:solidFill>
              <a:latin typeface="Times New Roman"/>
              <a:cs typeface="Times New Roman"/>
            </a:rPr>
            <a:t>•- extrait K Bis                                            </a:t>
          </a:r>
        </a:p>
        <a:p>
          <a:pPr algn="l" rtl="0">
            <a:defRPr sz="1000"/>
          </a:pPr>
          <a:r>
            <a:rPr lang="fr-FR" sz="1100" b="0" i="0" u="none" strike="noStrike" baseline="0">
              <a:solidFill>
                <a:srgbClr val="000000"/>
              </a:solidFill>
              <a:latin typeface="Times New Roman"/>
              <a:cs typeface="Times New Roman"/>
            </a:rPr>
            <a:t>•- statuts                                                  </a:t>
          </a:r>
        </a:p>
        <a:p>
          <a:pPr algn="l" rtl="0">
            <a:defRPr sz="1000"/>
          </a:pPr>
          <a:r>
            <a:rPr lang="fr-FR" sz="1100" b="0" i="0" u="none" strike="noStrike" baseline="0">
              <a:solidFill>
                <a:srgbClr val="000000"/>
              </a:solidFill>
              <a:latin typeface="Times New Roman"/>
              <a:cs typeface="Times New Roman"/>
            </a:rPr>
            <a:t>•- bulletin d'identification SIRET                          </a:t>
          </a:r>
        </a:p>
        <a:p>
          <a:pPr algn="l" rtl="0">
            <a:defRPr sz="1000"/>
          </a:pPr>
          <a:r>
            <a:rPr lang="fr-FR" sz="1100" b="0" i="0" u="none" strike="noStrike" baseline="0">
              <a:solidFill>
                <a:srgbClr val="000000"/>
              </a:solidFill>
              <a:latin typeface="Times New Roman"/>
              <a:cs typeface="Times New Roman"/>
            </a:rPr>
            <a:t>•Une photocopie de l'extrait K Bis sera classée en S2                                                       </a:t>
          </a:r>
        </a:p>
        <a:p>
          <a:pPr algn="l" rtl="0">
            <a:defRPr sz="1000"/>
          </a:pPr>
          <a:r>
            <a:rPr lang="fr-FR" sz="1100" b="0" i="0" u="none" strike="noStrike" baseline="0">
              <a:solidFill>
                <a:srgbClr val="000000"/>
              </a:solidFill>
              <a:latin typeface="Times New Roman"/>
              <a:cs typeface="Times New Roman"/>
            </a:rPr>
            <a:t>•Lors du remplissage de cette feuille, l'intervenant veillera à la cohérence du code NAF avec l'activité effective du Client, tout comme il veillera à la bonne inscription  au registre du commerce.              </a:t>
          </a:r>
        </a:p>
        <a:p>
          <a:pPr algn="l" rtl="0">
            <a:defRPr sz="1000"/>
          </a:pPr>
          <a:r>
            <a:rPr lang="fr-FR" sz="1100" b="0" i="0" u="none" strike="noStrike" baseline="0">
              <a:solidFill>
                <a:srgbClr val="000000"/>
              </a:solidFill>
              <a:latin typeface="Times New Roman"/>
              <a:cs typeface="Times New Roman"/>
            </a:rPr>
            <a:t>•L'indication des heures d'ouvertures (et des jours!), s'avérera très utile pour les prises de rendez vous chez le client :           </a:t>
          </a:r>
        </a:p>
        <a:p>
          <a:pPr algn="l" rtl="0">
            <a:defRPr sz="1000"/>
          </a:pPr>
          <a:r>
            <a:rPr lang="fr-FR" sz="1100" b="0" i="0" u="none" strike="noStrike" baseline="0">
              <a:solidFill>
                <a:srgbClr val="000000"/>
              </a:solidFill>
              <a:latin typeface="Times New Roman"/>
              <a:cs typeface="Times New Roman"/>
            </a:rPr>
            <a:t>•     Pour ne pas prendre de rendez vous en l'absence de l'Interlocuteur habituel... N'oublions pas que nous sommes au Service de nos clients...                                                           </a:t>
          </a:r>
        </a:p>
        <a:p>
          <a:pPr algn="l" rtl="0">
            <a:defRPr sz="1000"/>
          </a:pPr>
          <a:r>
            <a:rPr lang="fr-FR" sz="1100" b="0" i="0" u="none" strike="noStrike" baseline="0">
              <a:solidFill>
                <a:srgbClr val="000000"/>
              </a:solidFill>
              <a:latin typeface="Times New Roman"/>
              <a:cs typeface="Times New Roman"/>
            </a:rPr>
            <a:t>•La connaissance des Autres conseils extérieurs s'avère elle aussi très importante pour le respect des domaines de compétence de chaque intervenant.                                                  </a:t>
          </a:r>
        </a:p>
        <a:p>
          <a:pPr algn="l" rtl="0">
            <a:defRPr sz="1000"/>
          </a:pPr>
          <a:r>
            <a:rPr lang="fr-FR" sz="1100" b="0" i="0" u="none" strike="noStrike" baseline="0">
              <a:solidFill>
                <a:srgbClr val="000000"/>
              </a:solidFill>
              <a:latin typeface="Times New Roman"/>
              <a:cs typeface="Times New Roman"/>
            </a:rPr>
            <a:t>•Joindre sous cette rubrique, le cas échéant, une photocopie du plan d'accès à l'entreprise.                                         </a:t>
          </a:r>
        </a:p>
        <a:p>
          <a:pPr algn="l" rtl="0">
            <a:defRPr sz="1000"/>
          </a:pPr>
          <a:endParaRPr lang="fr-FR" sz="1100" b="0" i="1" u="none" strike="noStrike" baseline="0">
            <a:solidFill>
              <a:srgbClr val="000000"/>
            </a:solidFill>
            <a:latin typeface="Times New Roman"/>
            <a:cs typeface="Times New Roman"/>
          </a:endParaRPr>
        </a:p>
        <a:p>
          <a:pPr algn="l" rtl="0">
            <a:defRPr sz="1000"/>
          </a:pPr>
          <a:endParaRPr lang="fr-FR" sz="1100" b="0" i="1" u="none" strike="noStrike" baseline="0">
            <a:solidFill>
              <a:srgbClr val="000000"/>
            </a:solidFill>
            <a:latin typeface="Times New Roman"/>
            <a:cs typeface="Times New Roman"/>
          </a:endParaRPr>
        </a:p>
        <a:p>
          <a:pPr algn="l" rtl="0">
            <a:defRPr sz="1000"/>
          </a:pPr>
          <a:endParaRPr lang="fr-FR" sz="1100" b="0" i="1"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800100</xdr:colOff>
      <xdr:row>22</xdr:row>
      <xdr:rowOff>0</xdr:rowOff>
    </xdr:from>
    <xdr:to>
      <xdr:col>2</xdr:col>
      <xdr:colOff>342900</xdr:colOff>
      <xdr:row>22</xdr:row>
      <xdr:rowOff>0</xdr:rowOff>
    </xdr:to>
    <xdr:sp macro="" textlink="">
      <xdr:nvSpPr>
        <xdr:cNvPr id="47313" name="Line 1"/>
        <xdr:cNvSpPr>
          <a:spLocks noChangeShapeType="1"/>
        </xdr:cNvSpPr>
      </xdr:nvSpPr>
      <xdr:spPr bwMode="auto">
        <a:xfrm flipV="1">
          <a:off x="1628775" y="35623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38100</xdr:colOff>
      <xdr:row>22</xdr:row>
      <xdr:rowOff>0</xdr:rowOff>
    </xdr:from>
    <xdr:to>
      <xdr:col>11</xdr:col>
      <xdr:colOff>38100</xdr:colOff>
      <xdr:row>22</xdr:row>
      <xdr:rowOff>0</xdr:rowOff>
    </xdr:to>
    <xdr:sp macro="" textlink="">
      <xdr:nvSpPr>
        <xdr:cNvPr id="47314" name="Line 4"/>
        <xdr:cNvSpPr>
          <a:spLocks noChangeShapeType="1"/>
        </xdr:cNvSpPr>
      </xdr:nvSpPr>
      <xdr:spPr bwMode="auto">
        <a:xfrm>
          <a:off x="7800975" y="35623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6</xdr:col>
      <xdr:colOff>676275</xdr:colOff>
      <xdr:row>22</xdr:row>
      <xdr:rowOff>0</xdr:rowOff>
    </xdr:from>
    <xdr:to>
      <xdr:col>6</xdr:col>
      <xdr:colOff>676275</xdr:colOff>
      <xdr:row>22</xdr:row>
      <xdr:rowOff>0</xdr:rowOff>
    </xdr:to>
    <xdr:sp macro="" textlink="">
      <xdr:nvSpPr>
        <xdr:cNvPr id="47315" name="Line 7"/>
        <xdr:cNvSpPr>
          <a:spLocks noChangeShapeType="1"/>
        </xdr:cNvSpPr>
      </xdr:nvSpPr>
      <xdr:spPr bwMode="auto">
        <a:xfrm>
          <a:off x="4848225" y="3562350"/>
          <a:ext cx="0" cy="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3</xdr:col>
      <xdr:colOff>523875</xdr:colOff>
      <xdr:row>22</xdr:row>
      <xdr:rowOff>0</xdr:rowOff>
    </xdr:from>
    <xdr:to>
      <xdr:col>3</xdr:col>
      <xdr:colOff>523875</xdr:colOff>
      <xdr:row>22</xdr:row>
      <xdr:rowOff>0</xdr:rowOff>
    </xdr:to>
    <xdr:sp macro="" textlink="">
      <xdr:nvSpPr>
        <xdr:cNvPr id="47316" name="Line 9"/>
        <xdr:cNvSpPr>
          <a:spLocks noChangeShapeType="1"/>
        </xdr:cNvSpPr>
      </xdr:nvSpPr>
      <xdr:spPr bwMode="auto">
        <a:xfrm>
          <a:off x="2152650" y="35623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10</xdr:col>
      <xdr:colOff>257175</xdr:colOff>
      <xdr:row>22</xdr:row>
      <xdr:rowOff>0</xdr:rowOff>
    </xdr:from>
    <xdr:to>
      <xdr:col>10</xdr:col>
      <xdr:colOff>257175</xdr:colOff>
      <xdr:row>22</xdr:row>
      <xdr:rowOff>0</xdr:rowOff>
    </xdr:to>
    <xdr:sp macro="" textlink="">
      <xdr:nvSpPr>
        <xdr:cNvPr id="47317" name="Line 10"/>
        <xdr:cNvSpPr>
          <a:spLocks noChangeShapeType="1"/>
        </xdr:cNvSpPr>
      </xdr:nvSpPr>
      <xdr:spPr bwMode="auto">
        <a:xfrm>
          <a:off x="7315200" y="35623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6</xdr:col>
      <xdr:colOff>666750</xdr:colOff>
      <xdr:row>22</xdr:row>
      <xdr:rowOff>0</xdr:rowOff>
    </xdr:from>
    <xdr:to>
      <xdr:col>6</xdr:col>
      <xdr:colOff>666750</xdr:colOff>
      <xdr:row>22</xdr:row>
      <xdr:rowOff>0</xdr:rowOff>
    </xdr:to>
    <xdr:sp macro="" textlink="">
      <xdr:nvSpPr>
        <xdr:cNvPr id="47318" name="Line 12"/>
        <xdr:cNvSpPr>
          <a:spLocks noChangeShapeType="1"/>
        </xdr:cNvSpPr>
      </xdr:nvSpPr>
      <xdr:spPr bwMode="auto">
        <a:xfrm>
          <a:off x="4838700" y="3562350"/>
          <a:ext cx="0" cy="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3</xdr:col>
      <xdr:colOff>123825</xdr:colOff>
      <xdr:row>22</xdr:row>
      <xdr:rowOff>0</xdr:rowOff>
    </xdr:from>
    <xdr:to>
      <xdr:col>3</xdr:col>
      <xdr:colOff>123825</xdr:colOff>
      <xdr:row>22</xdr:row>
      <xdr:rowOff>0</xdr:rowOff>
    </xdr:to>
    <xdr:sp macro="" textlink="">
      <xdr:nvSpPr>
        <xdr:cNvPr id="47319" name="Line 15"/>
        <xdr:cNvSpPr>
          <a:spLocks noChangeShapeType="1"/>
        </xdr:cNvSpPr>
      </xdr:nvSpPr>
      <xdr:spPr bwMode="auto">
        <a:xfrm>
          <a:off x="1752600" y="35623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10</xdr:col>
      <xdr:colOff>600075</xdr:colOff>
      <xdr:row>22</xdr:row>
      <xdr:rowOff>0</xdr:rowOff>
    </xdr:from>
    <xdr:to>
      <xdr:col>10</xdr:col>
      <xdr:colOff>600075</xdr:colOff>
      <xdr:row>22</xdr:row>
      <xdr:rowOff>0</xdr:rowOff>
    </xdr:to>
    <xdr:sp macro="" textlink="">
      <xdr:nvSpPr>
        <xdr:cNvPr id="47320" name="Line 16"/>
        <xdr:cNvSpPr>
          <a:spLocks noChangeShapeType="1"/>
        </xdr:cNvSpPr>
      </xdr:nvSpPr>
      <xdr:spPr bwMode="auto">
        <a:xfrm>
          <a:off x="7658100" y="35623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2</xdr:col>
      <xdr:colOff>581025</xdr:colOff>
      <xdr:row>22</xdr:row>
      <xdr:rowOff>0</xdr:rowOff>
    </xdr:from>
    <xdr:to>
      <xdr:col>2</xdr:col>
      <xdr:colOff>342900</xdr:colOff>
      <xdr:row>22</xdr:row>
      <xdr:rowOff>0</xdr:rowOff>
    </xdr:to>
    <xdr:sp macro="" textlink="">
      <xdr:nvSpPr>
        <xdr:cNvPr id="47321" name="Line 19"/>
        <xdr:cNvSpPr>
          <a:spLocks noChangeShapeType="1"/>
        </xdr:cNvSpPr>
      </xdr:nvSpPr>
      <xdr:spPr bwMode="auto">
        <a:xfrm>
          <a:off x="1628775" y="35623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8</xdr:col>
      <xdr:colOff>438150</xdr:colOff>
      <xdr:row>22</xdr:row>
      <xdr:rowOff>0</xdr:rowOff>
    </xdr:from>
    <xdr:to>
      <xdr:col>8</xdr:col>
      <xdr:colOff>438150</xdr:colOff>
      <xdr:row>22</xdr:row>
      <xdr:rowOff>0</xdr:rowOff>
    </xdr:to>
    <xdr:sp macro="" textlink="">
      <xdr:nvSpPr>
        <xdr:cNvPr id="47322" name="Line 21"/>
        <xdr:cNvSpPr>
          <a:spLocks noChangeShapeType="1"/>
        </xdr:cNvSpPr>
      </xdr:nvSpPr>
      <xdr:spPr bwMode="auto">
        <a:xfrm>
          <a:off x="5972175" y="35623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238125</xdr:colOff>
      <xdr:row>22</xdr:row>
      <xdr:rowOff>0</xdr:rowOff>
    </xdr:from>
    <xdr:to>
      <xdr:col>11</xdr:col>
      <xdr:colOff>238125</xdr:colOff>
      <xdr:row>22</xdr:row>
      <xdr:rowOff>0</xdr:rowOff>
    </xdr:to>
    <xdr:sp macro="" textlink="">
      <xdr:nvSpPr>
        <xdr:cNvPr id="47323" name="Line 24"/>
        <xdr:cNvSpPr>
          <a:spLocks noChangeShapeType="1"/>
        </xdr:cNvSpPr>
      </xdr:nvSpPr>
      <xdr:spPr bwMode="auto">
        <a:xfrm>
          <a:off x="8001000" y="35623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333375</xdr:colOff>
      <xdr:row>22</xdr:row>
      <xdr:rowOff>0</xdr:rowOff>
    </xdr:from>
    <xdr:to>
      <xdr:col>5</xdr:col>
      <xdr:colOff>333375</xdr:colOff>
      <xdr:row>22</xdr:row>
      <xdr:rowOff>0</xdr:rowOff>
    </xdr:to>
    <xdr:sp macro="" textlink="">
      <xdr:nvSpPr>
        <xdr:cNvPr id="47324" name="Line 26"/>
        <xdr:cNvSpPr>
          <a:spLocks noChangeShapeType="1"/>
        </xdr:cNvSpPr>
      </xdr:nvSpPr>
      <xdr:spPr bwMode="auto">
        <a:xfrm>
          <a:off x="3638550" y="35623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2</xdr:col>
      <xdr:colOff>200025</xdr:colOff>
      <xdr:row>22</xdr:row>
      <xdr:rowOff>0</xdr:rowOff>
    </xdr:from>
    <xdr:to>
      <xdr:col>2</xdr:col>
      <xdr:colOff>200025</xdr:colOff>
      <xdr:row>22</xdr:row>
      <xdr:rowOff>0</xdr:rowOff>
    </xdr:to>
    <xdr:sp macro="" textlink="">
      <xdr:nvSpPr>
        <xdr:cNvPr id="47325" name="Line 29"/>
        <xdr:cNvSpPr>
          <a:spLocks noChangeShapeType="1"/>
        </xdr:cNvSpPr>
      </xdr:nvSpPr>
      <xdr:spPr bwMode="auto">
        <a:xfrm>
          <a:off x="1485900" y="35623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514350</xdr:colOff>
      <xdr:row>22</xdr:row>
      <xdr:rowOff>0</xdr:rowOff>
    </xdr:from>
    <xdr:to>
      <xdr:col>11</xdr:col>
      <xdr:colOff>514350</xdr:colOff>
      <xdr:row>22</xdr:row>
      <xdr:rowOff>0</xdr:rowOff>
    </xdr:to>
    <xdr:sp macro="" textlink="">
      <xdr:nvSpPr>
        <xdr:cNvPr id="47326" name="Line 31"/>
        <xdr:cNvSpPr>
          <a:spLocks noChangeShapeType="1"/>
        </xdr:cNvSpPr>
      </xdr:nvSpPr>
      <xdr:spPr bwMode="auto">
        <a:xfrm>
          <a:off x="8277225" y="35623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2</xdr:col>
      <xdr:colOff>800100</xdr:colOff>
      <xdr:row>22</xdr:row>
      <xdr:rowOff>0</xdr:rowOff>
    </xdr:from>
    <xdr:to>
      <xdr:col>2</xdr:col>
      <xdr:colOff>342900</xdr:colOff>
      <xdr:row>22</xdr:row>
      <xdr:rowOff>0</xdr:rowOff>
    </xdr:to>
    <xdr:sp macro="" textlink="">
      <xdr:nvSpPr>
        <xdr:cNvPr id="47327" name="Line 33"/>
        <xdr:cNvSpPr>
          <a:spLocks noChangeShapeType="1"/>
        </xdr:cNvSpPr>
      </xdr:nvSpPr>
      <xdr:spPr bwMode="auto">
        <a:xfrm flipV="1">
          <a:off x="1628775" y="35623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38100</xdr:colOff>
      <xdr:row>22</xdr:row>
      <xdr:rowOff>0</xdr:rowOff>
    </xdr:from>
    <xdr:to>
      <xdr:col>11</xdr:col>
      <xdr:colOff>38100</xdr:colOff>
      <xdr:row>22</xdr:row>
      <xdr:rowOff>0</xdr:rowOff>
    </xdr:to>
    <xdr:sp macro="" textlink="">
      <xdr:nvSpPr>
        <xdr:cNvPr id="47328" name="Line 36"/>
        <xdr:cNvSpPr>
          <a:spLocks noChangeShapeType="1"/>
        </xdr:cNvSpPr>
      </xdr:nvSpPr>
      <xdr:spPr bwMode="auto">
        <a:xfrm>
          <a:off x="7800975" y="35623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6</xdr:col>
      <xdr:colOff>676275</xdr:colOff>
      <xdr:row>22</xdr:row>
      <xdr:rowOff>0</xdr:rowOff>
    </xdr:from>
    <xdr:to>
      <xdr:col>6</xdr:col>
      <xdr:colOff>676275</xdr:colOff>
      <xdr:row>22</xdr:row>
      <xdr:rowOff>0</xdr:rowOff>
    </xdr:to>
    <xdr:sp macro="" textlink="">
      <xdr:nvSpPr>
        <xdr:cNvPr id="47329" name="Line 39"/>
        <xdr:cNvSpPr>
          <a:spLocks noChangeShapeType="1"/>
        </xdr:cNvSpPr>
      </xdr:nvSpPr>
      <xdr:spPr bwMode="auto">
        <a:xfrm>
          <a:off x="4848225" y="3562350"/>
          <a:ext cx="0" cy="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3</xdr:col>
      <xdr:colOff>523875</xdr:colOff>
      <xdr:row>22</xdr:row>
      <xdr:rowOff>0</xdr:rowOff>
    </xdr:from>
    <xdr:to>
      <xdr:col>3</xdr:col>
      <xdr:colOff>523875</xdr:colOff>
      <xdr:row>22</xdr:row>
      <xdr:rowOff>0</xdr:rowOff>
    </xdr:to>
    <xdr:sp macro="" textlink="">
      <xdr:nvSpPr>
        <xdr:cNvPr id="47330" name="Line 41"/>
        <xdr:cNvSpPr>
          <a:spLocks noChangeShapeType="1"/>
        </xdr:cNvSpPr>
      </xdr:nvSpPr>
      <xdr:spPr bwMode="auto">
        <a:xfrm>
          <a:off x="2152650" y="35623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10</xdr:col>
      <xdr:colOff>257175</xdr:colOff>
      <xdr:row>22</xdr:row>
      <xdr:rowOff>0</xdr:rowOff>
    </xdr:from>
    <xdr:to>
      <xdr:col>10</xdr:col>
      <xdr:colOff>257175</xdr:colOff>
      <xdr:row>22</xdr:row>
      <xdr:rowOff>0</xdr:rowOff>
    </xdr:to>
    <xdr:sp macro="" textlink="">
      <xdr:nvSpPr>
        <xdr:cNvPr id="47331" name="Line 42"/>
        <xdr:cNvSpPr>
          <a:spLocks noChangeShapeType="1"/>
        </xdr:cNvSpPr>
      </xdr:nvSpPr>
      <xdr:spPr bwMode="auto">
        <a:xfrm>
          <a:off x="7315200" y="35623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6</xdr:col>
      <xdr:colOff>666750</xdr:colOff>
      <xdr:row>22</xdr:row>
      <xdr:rowOff>0</xdr:rowOff>
    </xdr:from>
    <xdr:to>
      <xdr:col>6</xdr:col>
      <xdr:colOff>666750</xdr:colOff>
      <xdr:row>22</xdr:row>
      <xdr:rowOff>0</xdr:rowOff>
    </xdr:to>
    <xdr:sp macro="" textlink="">
      <xdr:nvSpPr>
        <xdr:cNvPr id="47332" name="Line 44"/>
        <xdr:cNvSpPr>
          <a:spLocks noChangeShapeType="1"/>
        </xdr:cNvSpPr>
      </xdr:nvSpPr>
      <xdr:spPr bwMode="auto">
        <a:xfrm>
          <a:off x="4838700" y="3562350"/>
          <a:ext cx="0" cy="0"/>
        </a:xfrm>
        <a:prstGeom prst="line">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8</xdr:col>
      <xdr:colOff>438150</xdr:colOff>
      <xdr:row>22</xdr:row>
      <xdr:rowOff>0</xdr:rowOff>
    </xdr:from>
    <xdr:to>
      <xdr:col>8</xdr:col>
      <xdr:colOff>438150</xdr:colOff>
      <xdr:row>22</xdr:row>
      <xdr:rowOff>0</xdr:rowOff>
    </xdr:to>
    <xdr:sp macro="" textlink="">
      <xdr:nvSpPr>
        <xdr:cNvPr id="47333" name="Line 46"/>
        <xdr:cNvSpPr>
          <a:spLocks noChangeShapeType="1"/>
        </xdr:cNvSpPr>
      </xdr:nvSpPr>
      <xdr:spPr bwMode="auto">
        <a:xfrm>
          <a:off x="5972175" y="35623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333375</xdr:colOff>
      <xdr:row>22</xdr:row>
      <xdr:rowOff>0</xdr:rowOff>
    </xdr:from>
    <xdr:to>
      <xdr:col>5</xdr:col>
      <xdr:colOff>333375</xdr:colOff>
      <xdr:row>22</xdr:row>
      <xdr:rowOff>0</xdr:rowOff>
    </xdr:to>
    <xdr:sp macro="" textlink="">
      <xdr:nvSpPr>
        <xdr:cNvPr id="47334" name="Line 50"/>
        <xdr:cNvSpPr>
          <a:spLocks noChangeShapeType="1"/>
        </xdr:cNvSpPr>
      </xdr:nvSpPr>
      <xdr:spPr bwMode="auto">
        <a:xfrm>
          <a:off x="3638550" y="35623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2</xdr:col>
      <xdr:colOff>790575</xdr:colOff>
      <xdr:row>22</xdr:row>
      <xdr:rowOff>0</xdr:rowOff>
    </xdr:from>
    <xdr:to>
      <xdr:col>2</xdr:col>
      <xdr:colOff>342900</xdr:colOff>
      <xdr:row>22</xdr:row>
      <xdr:rowOff>0</xdr:rowOff>
    </xdr:to>
    <xdr:sp macro="" textlink="">
      <xdr:nvSpPr>
        <xdr:cNvPr id="47335" name="Line 53"/>
        <xdr:cNvSpPr>
          <a:spLocks noChangeShapeType="1"/>
        </xdr:cNvSpPr>
      </xdr:nvSpPr>
      <xdr:spPr bwMode="auto">
        <a:xfrm>
          <a:off x="1628775" y="35623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11</xdr:col>
      <xdr:colOff>523875</xdr:colOff>
      <xdr:row>22</xdr:row>
      <xdr:rowOff>0</xdr:rowOff>
    </xdr:from>
    <xdr:to>
      <xdr:col>11</xdr:col>
      <xdr:colOff>523875</xdr:colOff>
      <xdr:row>22</xdr:row>
      <xdr:rowOff>0</xdr:rowOff>
    </xdr:to>
    <xdr:sp macro="" textlink="">
      <xdr:nvSpPr>
        <xdr:cNvPr id="47336" name="Line 55"/>
        <xdr:cNvSpPr>
          <a:spLocks noChangeShapeType="1"/>
        </xdr:cNvSpPr>
      </xdr:nvSpPr>
      <xdr:spPr bwMode="auto">
        <a:xfrm>
          <a:off x="8286750" y="35623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2</xdr:row>
      <xdr:rowOff>0</xdr:rowOff>
    </xdr:from>
    <xdr:to>
      <xdr:col>13</xdr:col>
      <xdr:colOff>219075</xdr:colOff>
      <xdr:row>48</xdr:row>
      <xdr:rowOff>66675</xdr:rowOff>
    </xdr:to>
    <xdr:sp macro="" textlink="">
      <xdr:nvSpPr>
        <xdr:cNvPr id="2077" name="Rectangle 1"/>
        <xdr:cNvSpPr>
          <a:spLocks noGrp="1" noChangeArrowheads="1"/>
        </xdr:cNvSpPr>
      </xdr:nvSpPr>
      <xdr:spPr bwMode="auto">
        <a:xfrm>
          <a:off x="7620000" y="323850"/>
          <a:ext cx="2505075" cy="7553325"/>
        </a:xfrm>
        <a:prstGeom prst="rect">
          <a:avLst/>
        </a:prstGeom>
        <a:solidFill>
          <a:srgbClr val="FF0000"/>
        </a:solidFill>
        <a:ln>
          <a:noFill/>
        </a:ln>
        <a:extLst>
          <a:ext uri="{91240B29-F687-4F45-9708-019B960494DF}">
            <a14:hiddenLine xmlns="" xmlns:a14="http://schemas.microsoft.com/office/drawing/2010/main" w="12700">
              <a:solidFill>
                <a:srgbClr val="000000"/>
              </a:solidFill>
              <a:miter lim="800000"/>
              <a:headEnd/>
              <a:tailEnd/>
            </a14:hiddenLine>
          </a:ext>
        </a:extLst>
      </xdr:spPr>
      <xdr:txBody>
        <a:bodyPr vertOverflow="clip" wrap="square" lIns="90488" tIns="44450" rIns="90488" bIns="44450" anchor="t"/>
        <a:lstStyle/>
        <a:p>
          <a:pPr algn="l" rtl="0">
            <a:defRPr sz="1000"/>
          </a:pPr>
          <a:r>
            <a:rPr lang="fr-FR" sz="1200" b="1" i="0" u="none" strike="noStrike" baseline="0">
              <a:solidFill>
                <a:srgbClr val="000000"/>
              </a:solidFill>
              <a:latin typeface="Calibri"/>
              <a:cs typeface="Calibri"/>
            </a:rPr>
            <a:t>NEP 250 RESPECT DE TEXTES LÉGAUX ET RÉGLEMENTAIRES</a:t>
          </a:r>
        </a:p>
        <a:p>
          <a:pPr algn="l" rtl="0">
            <a:defRPr sz="1000"/>
          </a:pPr>
          <a:r>
            <a:rPr lang="fr-FR" sz="1100" b="0" i="0" u="none" strike="noStrike" baseline="0">
              <a:solidFill>
                <a:srgbClr val="000000"/>
              </a:solidFill>
              <a:latin typeface="Calibri"/>
              <a:cs typeface="Calibri"/>
            </a:rPr>
            <a:t>04. Lors de la prise de connaissance de l'entité et de son environnement, le commissaire aux comptes prend connaissance du secteur d'activité de l'entité, de son environnement réglementaire, notamment du référentiel comptable applicable, et des moyens mis en oeuvre par l'entité pour s'y conformer.</a:t>
          </a:r>
        </a:p>
        <a:p>
          <a:pPr algn="l" rtl="0">
            <a:defRPr sz="1000"/>
          </a:pPr>
          <a:r>
            <a:rPr lang="fr-FR" sz="1100" b="0" i="0" u="none" strike="noStrike" baseline="0">
              <a:solidFill>
                <a:srgbClr val="000000"/>
              </a:solidFill>
              <a:latin typeface="Calibri"/>
              <a:cs typeface="Calibri"/>
            </a:rPr>
            <a:t>05. Pour ce faire, le commissaire aux comptes s'enquiert auprès de la direction :</a:t>
          </a:r>
        </a:p>
        <a:p>
          <a:pPr algn="l" rtl="0">
            <a:defRPr sz="1000"/>
          </a:pPr>
          <a:r>
            <a:rPr lang="fr-FR" sz="1100" b="0" i="0" u="none" strike="noStrike" baseline="0">
              <a:solidFill>
                <a:srgbClr val="000000"/>
              </a:solidFill>
              <a:latin typeface="Calibri"/>
              <a:cs typeface="Calibri"/>
            </a:rPr>
            <a:t>- des textes légaux et réglementaires qu'elle estime susceptibles d'avoir une incidence déterminante sur l'activité de l'entité,</a:t>
          </a:r>
        </a:p>
        <a:p>
          <a:pPr algn="l" rtl="0">
            <a:defRPr sz="1000"/>
          </a:pPr>
          <a:r>
            <a:rPr lang="fr-FR" sz="1100" b="0" i="0" u="none" strike="noStrike" baseline="0">
              <a:solidFill>
                <a:srgbClr val="000000"/>
              </a:solidFill>
              <a:latin typeface="Calibri"/>
              <a:cs typeface="Calibri"/>
            </a:rPr>
            <a:t>- des procédures conçues et mises en oeuvre dans l'entité visant à garantir le respect des textes légaux et réglementaires, </a:t>
          </a:r>
        </a:p>
        <a:p>
          <a:pPr algn="l" rtl="0">
            <a:defRPr sz="1000"/>
          </a:pPr>
          <a:r>
            <a:rPr lang="fr-FR" sz="1100" b="0" i="0" u="none" strike="noStrike" baseline="0">
              <a:solidFill>
                <a:srgbClr val="000000"/>
              </a:solidFill>
              <a:latin typeface="Calibri"/>
              <a:cs typeface="Calibri"/>
            </a:rPr>
            <a:t>- des règles et procédures existantes pour identifier les litiges et pour évaluer et comptabiliser leurs incidences.</a:t>
          </a:r>
        </a:p>
        <a:p>
          <a:pPr algn="l" rtl="0">
            <a:defRPr sz="1000"/>
          </a:pPr>
          <a:r>
            <a:rPr lang="fr-FR" sz="1100" b="0" i="0" u="none" strike="noStrike" baseline="0">
              <a:solidFill>
                <a:srgbClr val="000000"/>
              </a:solidFill>
              <a:latin typeface="Calibri"/>
              <a:cs typeface="Calibri"/>
            </a:rPr>
            <a:t>06. Lorsque le commissaire aux comptes identifie des textes légaux et réglementaires relatifs à l'établissement et à la présentation des comptes qui ont une incidence sur la détermination d'éléments significatifs des comptes :</a:t>
          </a:r>
        </a:p>
        <a:p>
          <a:pPr algn="l" rtl="0">
            <a:defRPr sz="1000"/>
          </a:pPr>
          <a:r>
            <a:rPr lang="fr-FR" sz="1100" b="0" i="0" u="none" strike="noStrike" baseline="0">
              <a:solidFill>
                <a:srgbClr val="000000"/>
              </a:solidFill>
              <a:latin typeface="Calibri"/>
              <a:cs typeface="Calibri"/>
            </a:rPr>
            <a:t>- il en acquiert une connaissance suffisante pour lui permettre de vérifier leur application,</a:t>
          </a:r>
        </a:p>
        <a:p>
          <a:pPr algn="l" rtl="0">
            <a:defRPr sz="1000"/>
          </a:pPr>
          <a:r>
            <a:rPr lang="fr-FR" sz="1100" b="0" i="0" u="none" strike="noStrike" baseline="0">
              <a:solidFill>
                <a:srgbClr val="000000"/>
              </a:solidFill>
              <a:latin typeface="Calibri"/>
              <a:cs typeface="Calibri"/>
            </a:rPr>
            <a:t>- il collecte des éléments suffisants et appropriés justifiant de leur respect.</a:t>
          </a:r>
        </a:p>
        <a:p>
          <a:pPr algn="l" rtl="0">
            <a:defRPr sz="1000"/>
          </a:pPr>
          <a:endParaRPr lang="fr-FR" sz="1100" b="0" i="0" u="none" strike="noStrike" baseline="0">
            <a:solidFill>
              <a:srgbClr val="000000"/>
            </a:solidFill>
            <a:latin typeface="Calibri"/>
            <a:cs typeface="Calibri"/>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314325</xdr:colOff>
      <xdr:row>0</xdr:row>
      <xdr:rowOff>142875</xdr:rowOff>
    </xdr:from>
    <xdr:to>
      <xdr:col>14</xdr:col>
      <xdr:colOff>400050</xdr:colOff>
      <xdr:row>33</xdr:row>
      <xdr:rowOff>142875</xdr:rowOff>
    </xdr:to>
    <xdr:sp macro="" textlink="">
      <xdr:nvSpPr>
        <xdr:cNvPr id="3122" name="Rectangle 1"/>
        <xdr:cNvSpPr>
          <a:spLocks noGrp="1" noChangeArrowheads="1"/>
        </xdr:cNvSpPr>
      </xdr:nvSpPr>
      <xdr:spPr bwMode="auto">
        <a:xfrm>
          <a:off x="8696325" y="142875"/>
          <a:ext cx="2371725" cy="5381625"/>
        </a:xfrm>
        <a:prstGeom prst="rect">
          <a:avLst/>
        </a:prstGeom>
        <a:solidFill>
          <a:srgbClr val="92D050"/>
        </a:solidFill>
        <a:ln>
          <a:noFill/>
        </a:ln>
        <a:extLst>
          <a:ext uri="{91240B29-F687-4F45-9708-019B960494DF}">
            <a14:hiddenLine xmlns="" xmlns:a14="http://schemas.microsoft.com/office/drawing/2010/main" w="12700">
              <a:solidFill>
                <a:srgbClr val="000000"/>
              </a:solidFill>
              <a:miter lim="800000"/>
              <a:headEnd/>
              <a:tailEnd/>
            </a14:hiddenLine>
          </a:ext>
        </a:extLst>
      </xdr:spPr>
      <xdr:txBody>
        <a:bodyPr vertOverflow="clip" wrap="square" lIns="90488" tIns="44450" rIns="90488" bIns="44450" anchor="t"/>
        <a:lstStyle/>
        <a:p>
          <a:pPr algn="l" rtl="0">
            <a:defRPr sz="1000"/>
          </a:pPr>
          <a:r>
            <a:rPr lang="fr-FR" sz="1100" b="0" i="0" u="none" strike="noStrike" baseline="0">
              <a:solidFill>
                <a:srgbClr val="000000"/>
              </a:solidFill>
              <a:latin typeface="Times New Roman"/>
              <a:cs typeface="Times New Roman"/>
            </a:rPr>
            <a:t>•INFORMATIONS SOCIALES                                                </a:t>
          </a:r>
        </a:p>
        <a:p>
          <a:pPr algn="l" rtl="0">
            <a:defRPr sz="1000"/>
          </a:pPr>
          <a:r>
            <a:rPr lang="fr-FR" sz="1100" b="0" i="0" u="none" strike="noStrike" baseline="0">
              <a:solidFill>
                <a:srgbClr val="000000"/>
              </a:solidFill>
              <a:latin typeface="Times New Roman"/>
              <a:cs typeface="Times New Roman"/>
            </a:rPr>
            <a:t>                                                                </a:t>
          </a:r>
        </a:p>
        <a:p>
          <a:pPr algn="l" rtl="0">
            <a:defRPr sz="1000"/>
          </a:pPr>
          <a:r>
            <a:rPr lang="fr-FR" sz="1100" b="0" i="0" u="none" strike="noStrike" baseline="0">
              <a:solidFill>
                <a:srgbClr val="000000"/>
              </a:solidFill>
              <a:latin typeface="Times New Roman"/>
              <a:cs typeface="Times New Roman"/>
            </a:rPr>
            <a:t>•     L'évolution constante du droit du travail et des régimes de  prévoyance (Sécurité Sociale, retraite, etc....), oblige le Commissaire aux comptes à faire une révision importante de ces informations.       </a:t>
          </a:r>
        </a:p>
        <a:p>
          <a:pPr algn="l" rtl="0">
            <a:defRPr sz="1000"/>
          </a:pPr>
          <a:r>
            <a:rPr lang="fr-FR" sz="1100" b="0" i="0" u="none" strike="noStrike" baseline="0">
              <a:solidFill>
                <a:srgbClr val="000000"/>
              </a:solidFill>
              <a:latin typeface="Times New Roman"/>
              <a:cs typeface="Times New Roman"/>
            </a:rPr>
            <a:t>•     La connaissance de la périodicité des versements permettra de suivre aussi la régularité des versements.                                                          </a:t>
          </a:r>
        </a:p>
        <a:p>
          <a:pPr algn="l" rtl="0">
            <a:defRPr sz="1000"/>
          </a:pPr>
          <a:r>
            <a:rPr lang="fr-FR" sz="1100" b="0" i="0" u="none" strike="noStrike" baseline="0">
              <a:solidFill>
                <a:srgbClr val="000000"/>
              </a:solidFill>
              <a:latin typeface="Times New Roman"/>
              <a:cs typeface="Times New Roman"/>
            </a:rPr>
            <a:t>•     En ce qui concerne la retraite si l'entreprise cotise à un taux supérieur au minimum : l'indiquer.                              </a:t>
          </a:r>
        </a:p>
        <a:p>
          <a:pPr algn="l" rtl="0">
            <a:defRPr sz="1000"/>
          </a:pPr>
          <a:r>
            <a:rPr lang="fr-FR" sz="1100" b="0" i="0" u="none" strike="noStrike" baseline="0">
              <a:solidFill>
                <a:srgbClr val="000000"/>
              </a:solidFill>
              <a:latin typeface="Times New Roman"/>
              <a:cs typeface="Times New Roman"/>
            </a:rPr>
            <a:t>•                                                                     </a:t>
          </a:r>
        </a:p>
        <a:p>
          <a:pPr algn="l" rtl="0">
            <a:defRPr sz="1000"/>
          </a:pPr>
          <a:r>
            <a:rPr lang="fr-FR" sz="1100" b="0" i="0" u="none" strike="noStrike" baseline="0">
              <a:solidFill>
                <a:srgbClr val="000000"/>
              </a:solidFill>
              <a:latin typeface="Times New Roman"/>
              <a:cs typeface="Times New Roman"/>
            </a:rPr>
            <a:t>• - LA CONVENTION COLLECTIVE EST OBLIGATOIRE                          </a:t>
          </a:r>
        </a:p>
        <a:p>
          <a:pPr algn="l" rtl="0">
            <a:defRPr sz="1000"/>
          </a:pPr>
          <a:r>
            <a:rPr lang="fr-FR" sz="1100" b="0" i="0" u="none" strike="noStrike" baseline="0">
              <a:solidFill>
                <a:srgbClr val="000000"/>
              </a:solidFill>
              <a:latin typeface="Times New Roman"/>
              <a:cs typeface="Times New Roman"/>
            </a:rPr>
            <a:t>•     Si elle a été étendue (en totalité ou pour les parties qui ont fait l'objet d'une extension) :                                      </a:t>
          </a:r>
        </a:p>
        <a:p>
          <a:pPr algn="l" rtl="0">
            <a:defRPr sz="1000"/>
          </a:pPr>
          <a:r>
            <a:rPr lang="fr-FR" sz="1100" b="0" i="0" u="none" strike="noStrike" baseline="0">
              <a:solidFill>
                <a:srgbClr val="000000"/>
              </a:solidFill>
              <a:latin typeface="Times New Roman"/>
              <a:cs typeface="Times New Roman"/>
            </a:rPr>
            <a:t>•         - pour toutes les entreprises exerçant une activité entrant dans son champ d'application.                             </a:t>
          </a:r>
        </a:p>
        <a:p>
          <a:pPr algn="l" rtl="0">
            <a:defRPr sz="1000"/>
          </a:pPr>
          <a:r>
            <a:rPr lang="fr-FR" sz="1100" b="0" i="0" u="none" strike="noStrike" baseline="0">
              <a:solidFill>
                <a:srgbClr val="000000"/>
              </a:solidFill>
              <a:latin typeface="Times New Roman"/>
              <a:cs typeface="Times New Roman"/>
            </a:rPr>
            <a:t>•     Si elle n'a pas été étendue :                                   </a:t>
          </a:r>
        </a:p>
        <a:p>
          <a:pPr algn="l" rtl="0">
            <a:defRPr sz="1000"/>
          </a:pPr>
          <a:r>
            <a:rPr lang="fr-FR" sz="1100" b="0" i="0" u="none" strike="noStrike" baseline="0">
              <a:solidFill>
                <a:srgbClr val="000000"/>
              </a:solidFill>
              <a:latin typeface="Times New Roman"/>
              <a:cs typeface="Times New Roman"/>
            </a:rPr>
            <a:t>•         - pour les employeurs signataires ou faisant partie d'une organisation signataire.</a:t>
          </a:r>
        </a:p>
        <a:p>
          <a:pPr algn="l" rtl="0">
            <a:defRPr sz="1000"/>
          </a:pPr>
          <a:endParaRPr lang="fr-FR" sz="1100" b="0" i="0" u="none" strike="noStrike" baseline="0">
            <a:solidFill>
              <a:srgbClr val="000000"/>
            </a:solidFill>
            <a:latin typeface="Times New Roman"/>
            <a:cs typeface="Times New Roman"/>
          </a:endParaRPr>
        </a:p>
        <a:p>
          <a:pPr algn="l" rtl="0">
            <a:defRPr sz="1000"/>
          </a:pPr>
          <a:endParaRPr lang="fr-FR" sz="1100" b="0" i="0" u="none" strike="noStrike" baseline="0">
            <a:solidFill>
              <a:srgbClr val="000000"/>
            </a:solidFill>
            <a:latin typeface="Times New Roman"/>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400050</xdr:colOff>
      <xdr:row>0</xdr:row>
      <xdr:rowOff>114300</xdr:rowOff>
    </xdr:from>
    <xdr:to>
      <xdr:col>15</xdr:col>
      <xdr:colOff>247650</xdr:colOff>
      <xdr:row>55</xdr:row>
      <xdr:rowOff>152400</xdr:rowOff>
    </xdr:to>
    <xdr:sp macro="" textlink="">
      <xdr:nvSpPr>
        <xdr:cNvPr id="4146" name="Rectangle 1"/>
        <xdr:cNvSpPr>
          <a:spLocks noGrp="1" noChangeArrowheads="1"/>
        </xdr:cNvSpPr>
      </xdr:nvSpPr>
      <xdr:spPr bwMode="auto">
        <a:xfrm>
          <a:off x="8782050" y="114300"/>
          <a:ext cx="2895600" cy="8982075"/>
        </a:xfrm>
        <a:prstGeom prst="rect">
          <a:avLst/>
        </a:prstGeom>
        <a:solidFill>
          <a:srgbClr val="FF0000"/>
        </a:solidFill>
        <a:ln>
          <a:noFill/>
        </a:ln>
        <a:extLst>
          <a:ext uri="{91240B29-F687-4F45-9708-019B960494DF}">
            <a14:hiddenLine xmlns="" xmlns:a14="http://schemas.microsoft.com/office/drawing/2010/main" w="12700">
              <a:solidFill>
                <a:srgbClr val="000000"/>
              </a:solidFill>
              <a:miter lim="800000"/>
              <a:headEnd/>
              <a:tailEnd/>
            </a14:hiddenLine>
          </a:ext>
        </a:extLst>
      </xdr:spPr>
      <xdr:txBody>
        <a:bodyPr vertOverflow="clip" wrap="square" lIns="90488" tIns="44450" rIns="90488" bIns="44450" anchor="t"/>
        <a:lstStyle/>
        <a:p>
          <a:pPr algn="l" rtl="0">
            <a:defRPr sz="1000"/>
          </a:pPr>
          <a:r>
            <a:rPr lang="fr-FR" sz="1200" b="1" i="0" u="none" strike="noStrike" baseline="0">
              <a:solidFill>
                <a:srgbClr val="000000"/>
              </a:solidFill>
              <a:latin typeface="Calibri"/>
              <a:cs typeface="Calibri"/>
            </a:rPr>
            <a:t>NEP 315 - « CONNAISSANCE DE L’ENTITÉ ET DE SON ENVIRONNEMENT ET ÉVALUATION DU RISQUE D’ANOMALIES SIGNIFICATIVES DANS LES COMPTES »</a:t>
          </a:r>
          <a:endParaRPr lang="fr-FR" sz="1100" b="1" i="0" u="none" strike="noStrike" baseline="0">
            <a:solidFill>
              <a:srgbClr val="000000"/>
            </a:solidFill>
            <a:latin typeface="Calibri"/>
            <a:cs typeface="Calibri"/>
          </a:endParaRPr>
        </a:p>
        <a:p>
          <a:pPr algn="l" rtl="0">
            <a:defRPr sz="1000"/>
          </a:pPr>
          <a:r>
            <a:rPr lang="fr-FR" sz="1100" b="0" i="0" u="none" strike="noStrike" baseline="0">
              <a:solidFill>
                <a:srgbClr val="000000"/>
              </a:solidFill>
              <a:latin typeface="Calibri"/>
              <a:cs typeface="Calibri"/>
            </a:rPr>
            <a:t>1. Le commissaire aux comptes acquiert une connaissance suffisante de l’entité, notamment de son contrôle interne, afin d’identifier et évaluer le risque d’anomalies significatives dans les comptes et afin de concevoir et mettre en œuvre des procédures d’audit permettant de fonder son opinion sur les comptes.</a:t>
          </a:r>
        </a:p>
        <a:p>
          <a:pPr algn="l" rtl="0">
            <a:defRPr sz="1000"/>
          </a:pPr>
          <a:r>
            <a:rPr lang="fr-FR" sz="1100" b="0" i="0" u="none" strike="noStrike" baseline="0">
              <a:solidFill>
                <a:srgbClr val="000000"/>
              </a:solidFill>
              <a:latin typeface="Calibri"/>
              <a:cs typeface="Calibri"/>
            </a:rPr>
            <a:t>13. Le commissaire aux comptes prend connaissance :</a:t>
          </a:r>
        </a:p>
        <a:p>
          <a:pPr algn="l" rtl="0">
            <a:defRPr sz="1000"/>
          </a:pPr>
          <a:r>
            <a:rPr lang="fr-FR" sz="1100" b="0" i="0" u="none" strike="noStrike" baseline="0">
              <a:solidFill>
                <a:srgbClr val="000000"/>
              </a:solidFill>
              <a:latin typeface="Calibri"/>
              <a:cs typeface="Calibri"/>
            </a:rPr>
            <a:t>– du secteur d’activité de l’entité, de son environnement réglementaire, notamment du référentiel comptable applicable et d’autres facteurs externes tels que les conditions économiques générales ;</a:t>
          </a:r>
        </a:p>
        <a:p>
          <a:pPr algn="l" rtl="0">
            <a:defRPr sz="1000"/>
          </a:pPr>
          <a:r>
            <a:rPr lang="fr-FR" sz="1100" b="0" i="0" u="none" strike="noStrike" baseline="0">
              <a:solidFill>
                <a:srgbClr val="000000"/>
              </a:solidFill>
              <a:latin typeface="Calibri"/>
              <a:cs typeface="Calibri"/>
            </a:rPr>
            <a:t>– des caractéristiques de l’entité qui permettent au commissaire aux comptes d’appréhender les catégories d’opérations, les soldes des comptes et les informations attendues dans l’annexe des comptes. Ces caractéristiques incluent notamment la nature de ses activités, la composition de son capital et de son gouvernement d’entreprise, sa politique d’investissement, son organisation et son financement ainsi que le choix des méthodes comptables appliquées ;</a:t>
          </a:r>
        </a:p>
        <a:p>
          <a:pPr algn="l" rtl="0">
            <a:defRPr sz="1000"/>
          </a:pPr>
          <a:r>
            <a:rPr lang="fr-FR" sz="1100" b="0" i="0" u="none" strike="noStrike" baseline="0">
              <a:solidFill>
                <a:srgbClr val="000000"/>
              </a:solidFill>
              <a:latin typeface="Calibri"/>
              <a:cs typeface="Calibri"/>
            </a:rPr>
            <a:t>– des objectifs de l’entité et des stratégies mises en œuvre pour les atteindre dans la mesure où ces objectifs pourront avoir des conséquences financières et de ce fait une incidence sur les comptes ;</a:t>
          </a:r>
        </a:p>
        <a:p>
          <a:pPr algn="l" rtl="0">
            <a:defRPr sz="1000"/>
          </a:pPr>
          <a:r>
            <a:rPr lang="fr-FR" sz="1100" b="0" i="0" u="none" strike="noStrike" baseline="0">
              <a:solidFill>
                <a:srgbClr val="000000"/>
              </a:solidFill>
              <a:latin typeface="Calibri"/>
              <a:cs typeface="Calibri"/>
            </a:rPr>
            <a:t>– de la mesure et de l’analyse des indicateurs de performance financière de l’entité ; ces éléments indiquent au commissaire aux comptes les aspects financiers que la direction considère comme constituant des enjeux majeurs ;</a:t>
          </a:r>
        </a:p>
        <a:p>
          <a:pPr algn="l" rtl="0">
            <a:defRPr sz="1000"/>
          </a:pPr>
          <a:r>
            <a:rPr lang="fr-FR" sz="1100" b="0" i="0" u="none" strike="noStrike" baseline="0">
              <a:solidFill>
                <a:srgbClr val="000000"/>
              </a:solidFill>
              <a:latin typeface="Calibri"/>
              <a:cs typeface="Calibri"/>
            </a:rPr>
            <a:t>– des éléments du contrôle interne pertinents pour l’audit.</a:t>
          </a:r>
        </a:p>
        <a:p>
          <a:pPr algn="l" rtl="0">
            <a:defRPr sz="1000"/>
          </a:pPr>
          <a:endParaRPr lang="fr-FR" sz="1100" b="0" i="0" u="none" strike="noStrike" baseline="0">
            <a:solidFill>
              <a:srgbClr val="000000"/>
            </a:solidFill>
            <a:latin typeface="Calibri"/>
            <a:cs typeface="Calibri"/>
          </a:endParaRPr>
        </a:p>
        <a:p>
          <a:pPr algn="l" rtl="0">
            <a:defRPr sz="1000"/>
          </a:pPr>
          <a:r>
            <a:rPr lang="fr-FR" sz="1100" b="1" i="0" u="none" strike="noStrike" baseline="0">
              <a:solidFill>
                <a:srgbClr val="000000"/>
              </a:solidFill>
              <a:latin typeface="Calibri"/>
              <a:cs typeface="Calibri"/>
            </a:rPr>
            <a:t> </a:t>
          </a:r>
          <a:endParaRPr lang="fr-FR" sz="1100" b="0" i="0" u="none" strike="noStrike" baseline="0">
            <a:solidFill>
              <a:srgbClr val="000000"/>
            </a:solidFill>
            <a:latin typeface="Calibri"/>
            <a:cs typeface="Calibri"/>
          </a:endParaRPr>
        </a:p>
        <a:p>
          <a:pPr algn="l" rtl="0">
            <a:defRPr sz="1000"/>
          </a:pPr>
          <a:endParaRPr lang="fr-FR" sz="1100" b="0" i="0" u="none" strike="noStrike" baseline="0">
            <a:solidFill>
              <a:srgbClr val="000000"/>
            </a:solidFill>
            <a:latin typeface="Times New Roman"/>
            <a:cs typeface="Times New Roman"/>
          </a:endParaRPr>
        </a:p>
        <a:p>
          <a:pPr algn="l" rtl="0">
            <a:defRPr sz="1000"/>
          </a:pPr>
          <a:endParaRPr lang="fr-FR" sz="1100" b="0" i="0" u="none" strike="noStrike" baseline="0">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123825</xdr:colOff>
      <xdr:row>0</xdr:row>
      <xdr:rowOff>47625</xdr:rowOff>
    </xdr:from>
    <xdr:to>
      <xdr:col>14</xdr:col>
      <xdr:colOff>85725</xdr:colOff>
      <xdr:row>51</xdr:row>
      <xdr:rowOff>133350</xdr:rowOff>
    </xdr:to>
    <xdr:sp macro="" textlink="">
      <xdr:nvSpPr>
        <xdr:cNvPr id="30771" name="Rectangle 1"/>
        <xdr:cNvSpPr>
          <a:spLocks noChangeArrowheads="1"/>
        </xdr:cNvSpPr>
      </xdr:nvSpPr>
      <xdr:spPr bwMode="auto">
        <a:xfrm>
          <a:off x="7743825" y="47625"/>
          <a:ext cx="3009900" cy="8401050"/>
        </a:xfrm>
        <a:prstGeom prst="rect">
          <a:avLst/>
        </a:prstGeom>
        <a:solidFill>
          <a:srgbClr val="FF0000"/>
        </a:solidFill>
        <a:ln>
          <a:noFill/>
        </a:ln>
        <a:extLst>
          <a:ext uri="{91240B29-F687-4F45-9708-019B960494DF}">
            <a14:hiddenLine xmlns="" xmlns:a14="http://schemas.microsoft.com/office/drawing/2010/main" w="12700">
              <a:solidFill>
                <a:srgbClr val="000000"/>
              </a:solidFill>
              <a:miter lim="800000"/>
              <a:headEnd/>
              <a:tailEnd/>
            </a14:hiddenLine>
          </a:ext>
        </a:extLst>
      </xdr:spPr>
      <xdr:txBody>
        <a:bodyPr vertOverflow="clip" wrap="square" lIns="90488" tIns="44450" rIns="90488" bIns="44450" anchor="t"/>
        <a:lstStyle/>
        <a:p>
          <a:pPr algn="l" rtl="0">
            <a:defRPr sz="1000"/>
          </a:pPr>
          <a:r>
            <a:rPr lang="fr-FR" sz="1200" b="1" i="0" u="none" strike="noStrike" baseline="0">
              <a:solidFill>
                <a:srgbClr val="000000"/>
              </a:solidFill>
              <a:latin typeface="Calibri"/>
              <a:cs typeface="Calibri"/>
            </a:rPr>
            <a:t>NEP 630 UTILISATION DES TRAVAUX D'UN EXPERT COMPTABLE INTERVENANT DANS L'ENTITE</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000000"/>
              </a:solidFill>
              <a:latin typeface="Calibri"/>
              <a:cs typeface="Calibri"/>
            </a:rPr>
            <a:t>Lors de la prise de connaissance de l’entité et de son environnement, le commissaire aux comptes :</a:t>
          </a:r>
        </a:p>
        <a:p>
          <a:pPr algn="l" rtl="0">
            <a:defRPr sz="1000"/>
          </a:pPr>
          <a:r>
            <a:rPr lang="fr-FR" sz="1100" b="0" i="0" u="none" strike="noStrike" baseline="0">
              <a:solidFill>
                <a:srgbClr val="000000"/>
              </a:solidFill>
              <a:latin typeface="Calibri"/>
              <a:cs typeface="Calibri"/>
            </a:rPr>
            <a:t> analyse la nature et l’étendue de la mission que l’entité a confiée à l’expert-comptable ; </a:t>
          </a:r>
        </a:p>
        <a:p>
          <a:pPr algn="l" rtl="0">
            <a:defRPr sz="1000"/>
          </a:pPr>
          <a:r>
            <a:rPr lang="fr-FR" sz="1100" b="0" i="0" u="none" strike="noStrike" baseline="0">
              <a:solidFill>
                <a:srgbClr val="000000"/>
              </a:solidFill>
              <a:latin typeface="Calibri"/>
              <a:cs typeface="Calibri"/>
            </a:rPr>
            <a:t>apprécie dans quelle mesure il pourra s’appuyer sur les travaux effectués par ce dernier pour aboutir à des conclusions à partir desquelles il fonde son opinion sur les comptes.</a:t>
          </a:r>
        </a:p>
        <a:p>
          <a:pPr algn="l" rtl="0">
            <a:defRPr sz="1000"/>
          </a:pPr>
          <a:r>
            <a:rPr lang="fr-FR" sz="1100" b="0" i="0" u="none" strike="noStrike" baseline="0">
              <a:solidFill>
                <a:srgbClr val="000000"/>
              </a:solidFill>
              <a:latin typeface="Calibri"/>
              <a:cs typeface="Calibri"/>
            </a:rPr>
            <a:t>Lorsqu’il décide d’utiliser les travaux de l’expert-comptable, le commissaire aux comptes apprécie s’ils constituent des éléments suffisants et appropriés pour contribuer à la formation de son opinion sur les comptes. </a:t>
          </a:r>
        </a:p>
        <a:p>
          <a:pPr algn="l" rtl="0">
            <a:defRPr sz="1000"/>
          </a:pPr>
          <a:r>
            <a:rPr lang="fr-FR" sz="1100" b="0" i="0" u="none" strike="noStrike" baseline="0">
              <a:solidFill>
                <a:srgbClr val="000000"/>
              </a:solidFill>
              <a:latin typeface="Calibri"/>
              <a:cs typeface="Calibri"/>
            </a:rPr>
            <a:t>06. En fonction de cette appréciation, le commissaire aux comptes détermine les procédures d’audit supplémentaires dont la mise en œuvre lui paraît nécessaire pour obtenir les éléments suffisants et appropriés recherchés. </a:t>
          </a:r>
        </a:p>
        <a:p>
          <a:pPr algn="l" rtl="0">
            <a:defRPr sz="1000"/>
          </a:pPr>
          <a:endParaRPr lang="fr-FR" sz="1000" b="0" i="0" u="none" strike="noStrike" baseline="0">
            <a:solidFill>
              <a:srgbClr val="000000"/>
            </a:solidFill>
            <a:latin typeface="Times New Roman"/>
            <a:cs typeface="Times New Roman"/>
          </a:endParaRPr>
        </a:p>
        <a:p>
          <a:pPr algn="l" rtl="0">
            <a:defRPr sz="1000"/>
          </a:pPr>
          <a:r>
            <a:rPr lang="fr-FR" sz="1200" b="1" i="0" u="none" strike="noStrike" baseline="0">
              <a:solidFill>
                <a:srgbClr val="000000"/>
              </a:solidFill>
              <a:latin typeface="Calibri"/>
              <a:cs typeface="Calibri"/>
            </a:rPr>
            <a:t>NEP 910 RELATIVE À LA CERTIFICATION DES COMPTES ANNUELS DES ENTITÉS MENTIONNÉES À L'ARTICLE L. 823-12-1 DU CODE DE COMMERCE</a:t>
          </a:r>
          <a:endParaRPr lang="fr-FR" sz="1000" b="0" i="0" u="none" strike="noStrike" baseline="0">
            <a:solidFill>
              <a:srgbClr val="000000"/>
            </a:solidFill>
            <a:latin typeface="Times New Roman"/>
            <a:cs typeface="Times New Roman"/>
          </a:endParaRPr>
        </a:p>
        <a:p>
          <a:pPr algn="l" rtl="0">
            <a:defRPr sz="1000"/>
          </a:pPr>
          <a:r>
            <a:rPr lang="fr-FR" sz="1100" b="0" i="0" u="none" strike="noStrike" baseline="0">
              <a:solidFill>
                <a:srgbClr val="000000"/>
              </a:solidFill>
              <a:latin typeface="Calibri"/>
              <a:cs typeface="Calibri"/>
            </a:rPr>
            <a:t>Lorsque l'entité a recours aux services d'un expert-comptable, le commissaire aux comptes peut utiliser les travaux réalisés par ce dernier en tant qu'éléments collectés à l'appui de ses conclusions.</a:t>
          </a:r>
        </a:p>
        <a:p>
          <a:pPr algn="l" rtl="0">
            <a:defRPr sz="1000"/>
          </a:pPr>
          <a:r>
            <a:rPr lang="fr-FR" sz="1100" b="0" i="0" u="none" strike="noStrike" baseline="0">
              <a:solidFill>
                <a:srgbClr val="000000"/>
              </a:solidFill>
              <a:latin typeface="Calibri"/>
              <a:cs typeface="Calibri"/>
            </a:rPr>
            <a:t>Dès lors que pour certains comptes il estime que ces travaux sont suffisants et appropriés, il se limite à mettre en oeuvre des procédures analytiques lui permettant de comprendre l'évolution des comptes concernés.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158</xdr:row>
      <xdr:rowOff>9525</xdr:rowOff>
    </xdr:from>
    <xdr:to>
      <xdr:col>10</xdr:col>
      <xdr:colOff>219075</xdr:colOff>
      <xdr:row>176</xdr:row>
      <xdr:rowOff>133350</xdr:rowOff>
    </xdr:to>
    <xdr:sp macro="" textlink="">
      <xdr:nvSpPr>
        <xdr:cNvPr id="31745" name="Rectangle 1"/>
        <xdr:cNvSpPr>
          <a:spLocks noChangeArrowheads="1"/>
        </xdr:cNvSpPr>
      </xdr:nvSpPr>
      <xdr:spPr bwMode="auto">
        <a:xfrm>
          <a:off x="371475" y="25641300"/>
          <a:ext cx="6248400" cy="3038475"/>
        </a:xfrm>
        <a:prstGeom prst="rect">
          <a:avLst/>
        </a:prstGeom>
        <a:solidFill>
          <a:srgbClr val="FF0000"/>
        </a:solidFill>
        <a:ln w="12700">
          <a:noFill/>
          <a:miter lim="800000"/>
          <a:headEnd/>
          <a:tailEnd/>
        </a:ln>
        <a:effectLst/>
      </xdr:spPr>
      <xdr:txBody>
        <a:bodyPr vertOverflow="clip" wrap="square" lIns="90488" tIns="44450" rIns="90488" bIns="44450" anchor="t" upright="1"/>
        <a:lstStyle/>
        <a:p>
          <a:pPr algn="l" rtl="0">
            <a:defRPr sz="1000"/>
          </a:pPr>
          <a:r>
            <a:rPr lang="fr-FR" sz="1000" b="0" i="0" strike="noStrike">
              <a:solidFill>
                <a:srgbClr val="000000"/>
              </a:solidFill>
              <a:latin typeface="Times New Roman"/>
              <a:cs typeface="Times New Roman"/>
            </a:rPr>
            <a:t>Les normes internationales d ’audit transposées dans le référentiel CNCC précisent :</a:t>
          </a:r>
        </a:p>
        <a:p>
          <a:pPr algn="l" rtl="0">
            <a:defRPr sz="1000"/>
          </a:pPr>
          <a:r>
            <a:rPr lang="fr-FR" sz="1000" b="0" i="0" strike="noStrike">
              <a:solidFill>
                <a:srgbClr val="000000"/>
              </a:solidFill>
              <a:latin typeface="Times New Roman"/>
              <a:cs typeface="Times New Roman"/>
            </a:rPr>
            <a:t>•Lorsque le commissaire aux comptes utilise les travaux de l ’expert-comptable, il réunit des éléments probants suffisants et appropriés montrant que ces travaux répondent aux objectifs de sa mission d ’audit.</a:t>
          </a:r>
        </a:p>
        <a:p>
          <a:pPr algn="l" rtl="0">
            <a:defRPr sz="1000"/>
          </a:pPr>
          <a:endParaRPr lang="fr-FR" sz="1000" b="0" i="0" strike="noStrike">
            <a:solidFill>
              <a:srgbClr val="000000"/>
            </a:solidFill>
            <a:latin typeface="Times New Roman"/>
            <a:cs typeface="Times New Roman"/>
          </a:endParaRPr>
        </a:p>
        <a:p>
          <a:pPr algn="l" rtl="0">
            <a:defRPr sz="1000"/>
          </a:pPr>
          <a:r>
            <a:rPr lang="fr-FR" sz="1000" b="0" i="0" strike="noStrike">
              <a:solidFill>
                <a:srgbClr val="000000"/>
              </a:solidFill>
              <a:latin typeface="Times New Roman"/>
              <a:cs typeface="Times New Roman"/>
            </a:rPr>
            <a:t>•Lorsqu ’il planifie ses travaux, le commissaire aux comptes apprécié, en fonction de la nature de la mission confiée à l ’expert-comptable de l ’entité, dans quelle mesure il pourra s ’appuyer sur les travaux effectués par celui-ci pour satisfaire aux objectifs de sa propre mission. Il prend contact avec l ’expert-comptable pour s ’informer des travaux que ce dernier effectue.</a:t>
          </a:r>
        </a:p>
        <a:p>
          <a:pPr algn="l" rtl="0">
            <a:defRPr sz="1000"/>
          </a:pPr>
          <a:endParaRPr lang="fr-FR" sz="1000" b="0" i="0" strike="noStrike">
            <a:solidFill>
              <a:srgbClr val="000000"/>
            </a:solidFill>
            <a:latin typeface="Times New Roman"/>
            <a:cs typeface="Times New Roman"/>
          </a:endParaRPr>
        </a:p>
        <a:p>
          <a:pPr algn="l" rtl="0">
            <a:defRPr sz="1000"/>
          </a:pPr>
          <a:r>
            <a:rPr lang="fr-FR" sz="1000" b="0" i="0" strike="noStrike">
              <a:solidFill>
                <a:srgbClr val="000000"/>
              </a:solidFill>
              <a:latin typeface="Times New Roman"/>
              <a:cs typeface="Times New Roman"/>
            </a:rPr>
            <a:t>•Lorsque le commissaire aux comptes décide d ’utiliser les travaux de l ’expert-comptable, il en tient compte dans son plan de mission. Il les intègre dans son programme de travail de façon à conserver la maîtrise globale de la conduite de sa mission et à se donner les moyens d ’assurer le niveau de contrôle qu ’il juge nécessaire au regard des objectifs qu ’il s ’est fixé.</a:t>
          </a:r>
        </a:p>
        <a:p>
          <a:pPr algn="l" rtl="0">
            <a:defRPr sz="1000"/>
          </a:pPr>
          <a:endParaRPr lang="fr-FR" sz="1000" b="0" i="0" strike="noStrike">
            <a:solidFill>
              <a:srgbClr val="000000"/>
            </a:solidFill>
            <a:latin typeface="Times New Roman"/>
            <a:cs typeface="Times New Roman"/>
          </a:endParaRPr>
        </a:p>
        <a:p>
          <a:pPr algn="l" rtl="0">
            <a:defRPr sz="1000"/>
          </a:pPr>
          <a:r>
            <a:rPr lang="fr-FR" sz="1000" b="0" i="0" strike="noStrike">
              <a:solidFill>
                <a:srgbClr val="000000"/>
              </a:solidFill>
              <a:latin typeface="Times New Roman"/>
              <a:cs typeface="Times New Roman"/>
            </a:rPr>
            <a:t>•Le commissaire aux comptes évalue des travaux de l ’expert-comptable en tant qu ’éléments probants sur lesquels il entend s ’appuyer pour aboutir à une conclusion sur certains aspects de sa mission d ’audit.</a:t>
          </a:r>
        </a:p>
        <a:p>
          <a:pPr algn="l" rtl="0">
            <a:defRPr sz="1000"/>
          </a:pPr>
          <a:r>
            <a:rPr lang="fr-FR" sz="1000" b="0" i="0" strike="noStrike">
              <a:solidFill>
                <a:srgbClr val="000000"/>
              </a:solidFill>
              <a:latin typeface="Times New Roman"/>
              <a:cs typeface="Times New Roman"/>
            </a:rPr>
            <a:t>•Si les travaux de l ’expert-comptable ne permettent pas de réunir des éléments probants suffisants et appropriés au regard des objectifs fixés, il appartient au commissaire aux comptes de résoudre cette difficulté. </a:t>
          </a:r>
        </a:p>
        <a:p>
          <a:pPr algn="l" rtl="0">
            <a:defRPr sz="1000"/>
          </a:pPr>
          <a:r>
            <a:rPr lang="fr-FR" sz="1000" b="0" i="0" strike="noStrike">
              <a:solidFill>
                <a:srgbClr val="000000"/>
              </a:solidFill>
              <a:latin typeface="Times New Roman"/>
              <a:cs typeface="Times New Roman"/>
            </a:rPr>
            <a:t>•Le dossier de travail documente les travaux réalisés par l ’expert-comptable que le commissaire aux comptes utilise en tant qu ’éléments probants dans le cadre de sa mission d ’audit.</a:t>
          </a:r>
        </a:p>
        <a:p>
          <a:pPr algn="l" rtl="0">
            <a:defRPr sz="1000"/>
          </a:pPr>
          <a:endParaRPr lang="fr-FR" sz="1000" b="0" i="0" strike="noStrike">
            <a:solidFill>
              <a:srgbClr val="000000"/>
            </a:solidFill>
            <a:latin typeface="Times New Roman"/>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19050</xdr:colOff>
      <xdr:row>4</xdr:row>
      <xdr:rowOff>104775</xdr:rowOff>
    </xdr:from>
    <xdr:to>
      <xdr:col>14</xdr:col>
      <xdr:colOff>590550</xdr:colOff>
      <xdr:row>18</xdr:row>
      <xdr:rowOff>228600</xdr:rowOff>
    </xdr:to>
    <xdr:sp macro="" textlink="">
      <xdr:nvSpPr>
        <xdr:cNvPr id="46098" name="ZoneTexte 1"/>
        <xdr:cNvSpPr txBox="1">
          <a:spLocks noChangeArrowheads="1"/>
        </xdr:cNvSpPr>
      </xdr:nvSpPr>
      <xdr:spPr bwMode="auto">
        <a:xfrm>
          <a:off x="7639050" y="752475"/>
          <a:ext cx="3619500" cy="2619375"/>
        </a:xfrm>
        <a:prstGeom prst="rect">
          <a:avLst/>
        </a:prstGeom>
        <a:solidFill>
          <a:srgbClr val="FF0000"/>
        </a:solidFill>
        <a:ln w="9525">
          <a:solidFill>
            <a:srgbClr val="BCBCBC"/>
          </a:solidFill>
          <a:miter lim="800000"/>
          <a:headEnd/>
          <a:tailEnd/>
        </a:ln>
      </xdr:spPr>
      <xdr:txBody>
        <a:bodyPr vertOverflow="clip" wrap="square" lIns="91440" tIns="45720" rIns="91440" bIns="45720" anchor="t"/>
        <a:lstStyle/>
        <a:p>
          <a:pPr algn="l" rtl="0">
            <a:defRPr sz="1000"/>
          </a:pPr>
          <a:r>
            <a:rPr lang="fr-FR" sz="1200" b="1" i="0" u="none" strike="noStrike" baseline="0">
              <a:solidFill>
                <a:srgbClr val="000000"/>
              </a:solidFill>
              <a:latin typeface="Calibri"/>
              <a:cs typeface="Calibri"/>
            </a:rPr>
            <a:t>Article 13 du code de déontologie</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Acceptation d’une mission</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000000"/>
              </a:solidFill>
              <a:latin typeface="Calibri"/>
              <a:cs typeface="Calibri"/>
            </a:rPr>
            <a:t> Avant d’accepter une mission de certification, le commissaire aux comptes vérifie que son accomplissement est compatible avec les exigences légales et réglementaires et celles du présent code.</a:t>
          </a:r>
        </a:p>
        <a:p>
          <a:pPr algn="l" rtl="0">
            <a:defRPr sz="1000"/>
          </a:pPr>
          <a:r>
            <a:rPr lang="fr-FR" sz="1100" b="0" i="0" u="none" strike="noStrike" baseline="0">
              <a:solidFill>
                <a:srgbClr val="000000"/>
              </a:solidFill>
              <a:latin typeface="Calibri"/>
              <a:cs typeface="Calibri"/>
            </a:rPr>
            <a:t>A cet effet, il réunit les informations nécessaires :</a:t>
          </a:r>
        </a:p>
        <a:p>
          <a:pPr algn="l" rtl="0">
            <a:defRPr sz="1000"/>
          </a:pPr>
          <a:r>
            <a:rPr lang="fr-FR" sz="1100" b="0" i="1" u="none" strike="noStrike" baseline="0">
              <a:solidFill>
                <a:srgbClr val="000000"/>
              </a:solidFill>
              <a:latin typeface="Calibri"/>
              <a:cs typeface="Calibri"/>
            </a:rPr>
            <a:t>a) </a:t>
          </a:r>
          <a:r>
            <a:rPr lang="fr-FR" sz="1100" b="0" i="0" u="none" strike="noStrike" baseline="0">
              <a:solidFill>
                <a:srgbClr val="000000"/>
              </a:solidFill>
              <a:latin typeface="Calibri"/>
              <a:cs typeface="Calibri"/>
            </a:rPr>
            <a:t>Sur la structure de la personne ou entité dont les comptes seront certifiés, son actionnariat et son domaine d’activité ;</a:t>
          </a:r>
        </a:p>
        <a:p>
          <a:pPr algn="l" rtl="0">
            <a:defRPr sz="1000"/>
          </a:pPr>
          <a:r>
            <a:rPr lang="fr-FR" sz="1100" b="0" i="1" u="none" strike="noStrike" baseline="0">
              <a:solidFill>
                <a:srgbClr val="000000"/>
              </a:solidFill>
              <a:latin typeface="Calibri"/>
              <a:cs typeface="Calibri"/>
            </a:rPr>
            <a:t>b) </a:t>
          </a:r>
          <a:r>
            <a:rPr lang="fr-FR" sz="1100" b="0" i="0" u="none" strike="noStrike" baseline="0">
              <a:solidFill>
                <a:srgbClr val="000000"/>
              </a:solidFill>
              <a:latin typeface="Calibri"/>
              <a:cs typeface="Calibri"/>
            </a:rPr>
            <a:t>Sur son mode de direction et sur la politique de ses dirigeants en matière de contrôle interne et d’information financière.</a:t>
          </a:r>
        </a:p>
        <a:p>
          <a:pPr algn="l" rtl="0">
            <a:defRPr sz="1000"/>
          </a:pPr>
          <a:endParaRPr lang="fr-FR" sz="1100" b="0" i="0" u="none" strike="noStrike" baseline="0">
            <a:solidFill>
              <a:srgbClr val="000000"/>
            </a:solidFill>
            <a:latin typeface="Calibri"/>
            <a:cs typeface="Calibri"/>
          </a:endParaRPr>
        </a:p>
      </xdr:txBody>
    </xdr:sp>
    <xdr:clientData/>
  </xdr:twoCellAnchor>
  <xdr:twoCellAnchor>
    <xdr:from>
      <xdr:col>9</xdr:col>
      <xdr:colOff>742950</xdr:colOff>
      <xdr:row>20</xdr:row>
      <xdr:rowOff>133350</xdr:rowOff>
    </xdr:from>
    <xdr:to>
      <xdr:col>14</xdr:col>
      <xdr:colOff>581025</xdr:colOff>
      <xdr:row>31</xdr:row>
      <xdr:rowOff>0</xdr:rowOff>
    </xdr:to>
    <xdr:sp macro="" textlink="">
      <xdr:nvSpPr>
        <xdr:cNvPr id="46099" name="ZoneTexte 2"/>
        <xdr:cNvSpPr txBox="1">
          <a:spLocks noChangeArrowheads="1"/>
        </xdr:cNvSpPr>
      </xdr:nvSpPr>
      <xdr:spPr bwMode="auto">
        <a:xfrm>
          <a:off x="7600950" y="3714750"/>
          <a:ext cx="3648075" cy="1762125"/>
        </a:xfrm>
        <a:prstGeom prst="rect">
          <a:avLst/>
        </a:prstGeom>
        <a:solidFill>
          <a:srgbClr val="FF0000"/>
        </a:solidFill>
        <a:ln w="9525">
          <a:solidFill>
            <a:srgbClr val="BCBCBC"/>
          </a:solidFill>
          <a:miter lim="800000"/>
          <a:headEnd/>
          <a:tailEnd/>
        </a:ln>
      </xdr:spPr>
      <xdr:txBody>
        <a:bodyPr vertOverflow="clip" wrap="square" lIns="91440" tIns="45720" rIns="91440" bIns="45720" anchor="t"/>
        <a:lstStyle/>
        <a:p>
          <a:pPr algn="l" rtl="0">
            <a:defRPr sz="1000"/>
          </a:pPr>
          <a:r>
            <a:rPr lang="fr-FR" sz="1200" b="1" i="0" u="none" strike="noStrike" baseline="0">
              <a:solidFill>
                <a:srgbClr val="000000"/>
              </a:solidFill>
              <a:latin typeface="Calibri"/>
              <a:cs typeface="Calibri"/>
            </a:rPr>
            <a:t>Article 18 du code de déontologie</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Poursuite et renouvellement du mandat</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000000"/>
              </a:solidFill>
              <a:latin typeface="Calibri"/>
              <a:cs typeface="Calibri"/>
            </a:rPr>
            <a:t> En cours de mandat, le commissaire aux comptes veille à ce que les exigences légales et réglementaires et celles du présent code, remplies lors de l’acceptation de la mission, soient toujours respectées ; en particulier, il procède à cette vérification avant d’accepter le renouvellement de son mandat.</a:t>
          </a:r>
        </a:p>
        <a:p>
          <a:pPr algn="l" rtl="0">
            <a:defRPr sz="1000"/>
          </a:pPr>
          <a:endParaRPr lang="fr-FR" sz="1100" b="0" i="0" u="none" strike="noStrike" baseline="0">
            <a:solidFill>
              <a:srgbClr val="000000"/>
            </a:solidFill>
            <a:latin typeface="Calibri"/>
            <a:cs typeface="Calibri"/>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619125</xdr:colOff>
      <xdr:row>51</xdr:row>
      <xdr:rowOff>171450</xdr:rowOff>
    </xdr:from>
    <xdr:to>
      <xdr:col>17</xdr:col>
      <xdr:colOff>609600</xdr:colOff>
      <xdr:row>59</xdr:row>
      <xdr:rowOff>590550</xdr:rowOff>
    </xdr:to>
    <xdr:sp macro="" textlink="">
      <xdr:nvSpPr>
        <xdr:cNvPr id="2" name="Rectangle 1"/>
        <xdr:cNvSpPr>
          <a:spLocks noGrp="1" noChangeArrowheads="1"/>
        </xdr:cNvSpPr>
      </xdr:nvSpPr>
      <xdr:spPr bwMode="auto">
        <a:xfrm>
          <a:off x="7915275" y="14030325"/>
          <a:ext cx="4486275" cy="3171825"/>
        </a:xfrm>
        <a:prstGeom prst="rect">
          <a:avLst/>
        </a:prstGeom>
        <a:solidFill>
          <a:srgbClr val="FF0000"/>
        </a:solidFill>
        <a:ln>
          <a:noFill/>
        </a:ln>
        <a:extLst>
          <a:ext uri="{91240B29-F687-4F45-9708-019B960494DF}">
            <a14:hiddenLine xmlns="" xmlns:a14="http://schemas.microsoft.com/office/drawing/2010/main" w="12700">
              <a:solidFill>
                <a:srgbClr val="000000"/>
              </a:solidFill>
              <a:miter lim="800000"/>
              <a:headEnd/>
              <a:tailEnd/>
            </a14:hiddenLine>
          </a:ext>
        </a:extLst>
      </xdr:spPr>
      <xdr:txBody>
        <a:bodyPr vertOverflow="clip" wrap="square" lIns="90488" tIns="44450" rIns="90488" bIns="44450" anchor="t"/>
        <a:lstStyle/>
        <a:p>
          <a:pPr algn="l" rtl="0">
            <a:defRPr sz="1000"/>
          </a:pPr>
          <a:r>
            <a:rPr lang="fr-FR" sz="1200" b="1" i="0" u="none" strike="noStrike" baseline="0">
              <a:solidFill>
                <a:srgbClr val="000000"/>
              </a:solidFill>
              <a:latin typeface="Calibri"/>
              <a:cs typeface="Calibri"/>
            </a:rPr>
            <a:t>NEP 9605 "BLANCHIMENT" § 6</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000000"/>
              </a:solidFill>
              <a:latin typeface="Calibri"/>
              <a:cs typeface="Calibri"/>
            </a:rPr>
            <a:t>Le commissaire aux comptes n'est pas soumis aux obligations de vigilance mentionnées au paragraphe 5 lorsqu'il n'existe pas de soupçon de blanchiment de capitaux ou de financement du terrorisme et que l'entité, ou, le cas échéant, le bénéficiaire effectif, est :</a:t>
          </a:r>
        </a:p>
        <a:p>
          <a:pPr algn="l" rtl="0">
            <a:defRPr sz="1000"/>
          </a:pPr>
          <a:r>
            <a:rPr lang="fr-FR" sz="1100" b="0" i="0" u="none" strike="noStrike" baseline="0">
              <a:solidFill>
                <a:srgbClr val="000000"/>
              </a:solidFill>
              <a:latin typeface="Calibri"/>
              <a:cs typeface="Calibri"/>
            </a:rPr>
            <a:t>   * une personne mentionnée aux 1 à 6 de l'article L. 561-2 du code précité, notamment une banque, une entreprise d'assurance, une institution de retraite ou une mutuelle régie par le livre II du Code de la mutualité, ou</a:t>
          </a:r>
        </a:p>
        <a:p>
          <a:pPr algn="l" rtl="0">
            <a:defRPr sz="1000"/>
          </a:pPr>
          <a:r>
            <a:rPr lang="fr-FR" sz="1100" b="0" i="0" u="none" strike="noStrike" baseline="0">
              <a:solidFill>
                <a:srgbClr val="000000"/>
              </a:solidFill>
              <a:latin typeface="Calibri"/>
              <a:cs typeface="Calibri"/>
            </a:rPr>
            <a:t>   * une société cotée dont les titres sont admis à la négociation sur au moins un marché réglementé en France ou dans un Etat partie à l'accord sur l'Espace économique européen ou dans un pays tiers imposant des exigences de publicité compatibles avec la législation communautaire, figurant sur une liste arrêtée par le ministre chargé de l'économie;</a:t>
          </a:r>
        </a:p>
        <a:p>
          <a:pPr algn="l" rtl="0">
            <a:defRPr sz="1000"/>
          </a:pPr>
          <a:r>
            <a:rPr lang="fr-FR" sz="1100" b="0" i="0" u="none" strike="noStrike" baseline="0">
              <a:solidFill>
                <a:srgbClr val="000000"/>
              </a:solidFill>
              <a:latin typeface="Calibri"/>
              <a:cs typeface="Calibri"/>
            </a:rPr>
            <a:t>   * une autorité publique ou un organisme public tel que défini à l'article R. 561-15 du code précité.</a:t>
          </a:r>
        </a:p>
        <a:p>
          <a:pPr algn="l" rtl="0">
            <a:defRPr sz="1000"/>
          </a:pPr>
          <a:endParaRPr lang="fr-FR" sz="1100" b="0" i="0" u="none" strike="noStrike" baseline="0">
            <a:solidFill>
              <a:srgbClr val="000000"/>
            </a:solidFill>
            <a:latin typeface="Calibri"/>
            <a:cs typeface="Calibri"/>
          </a:endParaRPr>
        </a:p>
      </xdr:txBody>
    </xdr:sp>
    <xdr:clientData/>
  </xdr:twoCellAnchor>
  <xdr:twoCellAnchor>
    <xdr:from>
      <xdr:col>12</xdr:col>
      <xdr:colOff>219075</xdr:colOff>
      <xdr:row>16</xdr:row>
      <xdr:rowOff>866775</xdr:rowOff>
    </xdr:from>
    <xdr:to>
      <xdr:col>18</xdr:col>
      <xdr:colOff>9525</xdr:colOff>
      <xdr:row>26</xdr:row>
      <xdr:rowOff>38100</xdr:rowOff>
    </xdr:to>
    <xdr:sp macro="" textlink="">
      <xdr:nvSpPr>
        <xdr:cNvPr id="3" name="ZoneTexte 2"/>
        <xdr:cNvSpPr txBox="1">
          <a:spLocks noChangeArrowheads="1"/>
        </xdr:cNvSpPr>
      </xdr:nvSpPr>
      <xdr:spPr bwMode="auto">
        <a:xfrm>
          <a:off x="8201025" y="12496800"/>
          <a:ext cx="4362450" cy="2943225"/>
        </a:xfrm>
        <a:prstGeom prst="rect">
          <a:avLst/>
        </a:prstGeom>
        <a:solidFill>
          <a:srgbClr val="FF0000"/>
        </a:solidFill>
        <a:ln w="9525">
          <a:solidFill>
            <a:srgbClr val="BCBCBC"/>
          </a:solidFill>
          <a:miter lim="800000"/>
          <a:headEnd/>
          <a:tailEnd/>
        </a:ln>
      </xdr:spPr>
      <xdr:txBody>
        <a:bodyPr vertOverflow="clip" wrap="square" lIns="91440" tIns="45720" rIns="91440" bIns="45720" anchor="t"/>
        <a:lstStyle/>
        <a:p>
          <a:pPr algn="l" rtl="0">
            <a:defRPr sz="1000"/>
          </a:pPr>
          <a:r>
            <a:rPr lang="fr-FR" sz="1300" b="1" i="0" u="none" strike="noStrike" baseline="0">
              <a:solidFill>
                <a:srgbClr val="000000"/>
              </a:solidFill>
              <a:latin typeface="Calibri"/>
              <a:cs typeface="Calibri"/>
            </a:rPr>
            <a:t>Article L.822-13 du Code de commerce</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000000"/>
              </a:solidFill>
              <a:latin typeface="Calibri"/>
              <a:cs typeface="Calibri"/>
            </a:rPr>
            <a:t>Les personnes ayant été dirigeants ou salariés d'une personne ou entité ne peuvent être nommées commissaires aux comptes de cette personne ou entité moins de cinq années après la cessation de leurs fonctions.</a:t>
          </a:r>
        </a:p>
        <a:p>
          <a:pPr algn="l" rtl="0">
            <a:defRPr sz="1000"/>
          </a:pPr>
          <a:r>
            <a:rPr lang="fr-FR" sz="1100" b="0" i="0" u="none" strike="noStrike" baseline="0">
              <a:solidFill>
                <a:srgbClr val="000000"/>
              </a:solidFill>
              <a:latin typeface="Calibri"/>
              <a:cs typeface="Calibri"/>
            </a:rPr>
            <a:t>Pendant le même délai, elles ne peuvent être nommées commissaires aux comptes des personnes ou entités possédant au moins 10 % du capital de la personne ou de l'entité dans laquelle elles exerçaient leurs fonctions, ou dont celle-ci possédait au moins 10 % du capital lors de la cessation de leurs fonctions.</a:t>
          </a:r>
        </a:p>
        <a:p>
          <a:pPr algn="l" rtl="0">
            <a:defRPr sz="1000"/>
          </a:pPr>
          <a:r>
            <a:rPr lang="fr-FR" sz="1100" b="0" i="0" u="none" strike="noStrike" baseline="0">
              <a:solidFill>
                <a:srgbClr val="000000"/>
              </a:solidFill>
              <a:latin typeface="Calibri"/>
              <a:cs typeface="Calibri"/>
            </a:rPr>
            <a:t>Les interdictions prévues au présent article pour les personnes ou entités mentionnées au premier alinéa sont applicables aux sociétés de commissaires aux comptes dont lesdites personnes ou entités sont associées, actionnaires ou dirigeantes.</a:t>
          </a:r>
        </a:p>
        <a:p>
          <a:pPr algn="l" rtl="0">
            <a:defRPr sz="1000"/>
          </a:pPr>
          <a:endParaRPr lang="fr-FR" sz="1100" b="0" i="0" u="none" strike="noStrike" baseline="0">
            <a:solidFill>
              <a:srgbClr val="000000"/>
            </a:solidFill>
            <a:latin typeface="Calibri"/>
            <a:cs typeface="Calibri"/>
          </a:endParaRPr>
        </a:p>
      </xdr:txBody>
    </xdr:sp>
    <xdr:clientData/>
  </xdr:twoCellAnchor>
  <xdr:twoCellAnchor>
    <xdr:from>
      <xdr:col>17</xdr:col>
      <xdr:colOff>752475</xdr:colOff>
      <xdr:row>51</xdr:row>
      <xdr:rowOff>152400</xdr:rowOff>
    </xdr:from>
    <xdr:to>
      <xdr:col>23</xdr:col>
      <xdr:colOff>666750</xdr:colOff>
      <xdr:row>59</xdr:row>
      <xdr:rowOff>571500</xdr:rowOff>
    </xdr:to>
    <xdr:sp macro="" textlink="">
      <xdr:nvSpPr>
        <xdr:cNvPr id="4" name="Rectangle 1"/>
        <xdr:cNvSpPr>
          <a:spLocks noGrp="1" noChangeArrowheads="1"/>
        </xdr:cNvSpPr>
      </xdr:nvSpPr>
      <xdr:spPr bwMode="auto">
        <a:xfrm>
          <a:off x="12544425" y="14011275"/>
          <a:ext cx="4486275" cy="3171825"/>
        </a:xfrm>
        <a:prstGeom prst="rect">
          <a:avLst/>
        </a:prstGeom>
        <a:solidFill>
          <a:srgbClr val="FF0000"/>
        </a:solidFill>
        <a:ln>
          <a:noFill/>
        </a:ln>
        <a:extLst>
          <a:ext uri="{91240B29-F687-4F45-9708-019B960494DF}">
            <a14:hiddenLine xmlns="" xmlns:a14="http://schemas.microsoft.com/office/drawing/2010/main" w="12700">
              <a:solidFill>
                <a:srgbClr val="000000"/>
              </a:solidFill>
              <a:miter lim="800000"/>
              <a:headEnd/>
              <a:tailEnd/>
            </a14:hiddenLine>
          </a:ext>
        </a:extLst>
      </xdr:spPr>
      <xdr:txBody>
        <a:bodyPr vertOverflow="clip" wrap="square" lIns="90488" tIns="44450" rIns="90488" bIns="44450" anchor="t"/>
        <a:lstStyle/>
        <a:p>
          <a:pPr algn="l" rtl="0">
            <a:defRPr sz="1000"/>
          </a:pPr>
          <a:r>
            <a:rPr lang="fr-FR" sz="1200" b="1" i="0" u="none" strike="noStrike" baseline="0">
              <a:solidFill>
                <a:srgbClr val="000000"/>
              </a:solidFill>
              <a:latin typeface="Calibri"/>
              <a:cs typeface="Calibri"/>
            </a:rPr>
            <a:t>NEP 9605 "BLANCHIMENT" § 12</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000000"/>
              </a:solidFill>
              <a:latin typeface="Calibri"/>
              <a:cs typeface="Calibri"/>
            </a:rPr>
            <a:t>Outre les situations mentionnées au paragraphe 6 de la présente norme, dans lesquelles le commissaire aux comptes n'est pas soumis aux obligations de vigilance mentionnées au paragraphe 5, l'obligation d'identifier le bénéficiaire effectif est réputée satisfaite lorsque le risque de blanchiment de capitaux ou de financement du terrorisme est faible et que l'entité est :</a:t>
          </a:r>
        </a:p>
        <a:p>
          <a:pPr algn="l" rtl="0">
            <a:defRPr sz="1000"/>
          </a:pPr>
          <a:r>
            <a:rPr lang="fr-FR" sz="1100" b="0" i="0" u="none" strike="noStrike" baseline="0">
              <a:solidFill>
                <a:srgbClr val="000000"/>
              </a:solidFill>
              <a:latin typeface="Calibri"/>
              <a:cs typeface="Calibri"/>
            </a:rPr>
            <a:t>   * une filiale d'une entité mentionnée aux 1 à 6 de l'article L. 561-2 du code précité, à la condition que la société mère atteste à la fois qu'elle vérifie que sa filiale procéde à l'identification du bénéficiaire effectif et qu'elle a accès aux éléments d'identification réunis par sa filiale;</a:t>
          </a:r>
        </a:p>
        <a:p>
          <a:pPr algn="l" rtl="0">
            <a:defRPr sz="1000"/>
          </a:pPr>
          <a:r>
            <a:rPr lang="fr-FR" sz="1100" b="0" i="0" u="none" strike="noStrike" baseline="0">
              <a:solidFill>
                <a:srgbClr val="000000"/>
              </a:solidFill>
              <a:latin typeface="Calibri"/>
              <a:cs typeface="Calibri"/>
            </a:rPr>
            <a:t>   * un organisme de placements collectifs, une société de gestion ou une société de gestion de portefuille le représentant, agréé par l'Autorité des marchés financiers, dès lors que le commissaire aux compes s'est assuré de l'existence de cet agrément.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390525</xdr:colOff>
      <xdr:row>0</xdr:row>
      <xdr:rowOff>19050</xdr:rowOff>
    </xdr:from>
    <xdr:to>
      <xdr:col>15</xdr:col>
      <xdr:colOff>152400</xdr:colOff>
      <xdr:row>54</xdr:row>
      <xdr:rowOff>47625</xdr:rowOff>
    </xdr:to>
    <xdr:sp macro="" textlink="">
      <xdr:nvSpPr>
        <xdr:cNvPr id="38957" name="Rectangle 1"/>
        <xdr:cNvSpPr>
          <a:spLocks noGrp="1" noChangeArrowheads="1"/>
        </xdr:cNvSpPr>
      </xdr:nvSpPr>
      <xdr:spPr bwMode="auto">
        <a:xfrm>
          <a:off x="8772525" y="19050"/>
          <a:ext cx="2809875" cy="8810625"/>
        </a:xfrm>
        <a:prstGeom prst="rect">
          <a:avLst/>
        </a:prstGeom>
        <a:solidFill>
          <a:srgbClr val="FF0000"/>
        </a:solidFill>
        <a:ln>
          <a:noFill/>
        </a:ln>
        <a:extLst>
          <a:ext uri="{91240B29-F687-4F45-9708-019B960494DF}">
            <a14:hiddenLine xmlns="" xmlns:a14="http://schemas.microsoft.com/office/drawing/2010/main" w="12700">
              <a:solidFill>
                <a:srgbClr val="000000"/>
              </a:solidFill>
              <a:miter lim="800000"/>
              <a:headEnd/>
              <a:tailEnd/>
            </a14:hiddenLine>
          </a:ext>
        </a:extLst>
      </xdr:spPr>
      <xdr:txBody>
        <a:bodyPr vertOverflow="clip" wrap="square" lIns="90488" tIns="44450" rIns="90488" bIns="44450" anchor="t"/>
        <a:lstStyle/>
        <a:p>
          <a:pPr algn="l" rtl="0">
            <a:defRPr sz="1000"/>
          </a:pPr>
          <a:r>
            <a:rPr lang="fr-FR" sz="1200" b="1" i="0" u="none" strike="noStrike" baseline="0">
              <a:solidFill>
                <a:srgbClr val="000000"/>
              </a:solidFill>
              <a:latin typeface="Calibri"/>
              <a:cs typeface="Calibri"/>
            </a:rPr>
            <a:t>NEP 315 - « CONNAISSANCE DE L’ENTITÉ ET DE SON ENVIRONNEMENT ET ÉVALUATION DU RISQUE D’ANOMALIES SIGNIFICATIVES DANS LES COMPTES »</a:t>
          </a:r>
          <a:endParaRPr lang="fr-FR" sz="1100" b="1" i="0" u="none" strike="noStrike" baseline="0">
            <a:solidFill>
              <a:srgbClr val="000000"/>
            </a:solidFill>
            <a:latin typeface="Calibri"/>
            <a:cs typeface="Calibri"/>
          </a:endParaRPr>
        </a:p>
        <a:p>
          <a:pPr algn="l" rtl="0">
            <a:defRPr sz="1000"/>
          </a:pPr>
          <a:r>
            <a:rPr lang="fr-FR" sz="1100" b="0" i="0" u="none" strike="noStrike" baseline="0">
              <a:solidFill>
                <a:srgbClr val="000000"/>
              </a:solidFill>
              <a:latin typeface="Calibri"/>
              <a:cs typeface="Calibri"/>
            </a:rPr>
            <a:t>1. Le commissaire aux comptes acquiert une connaissance suffisante de l’entité, notamment de son contrôle interne, afin d’identifier et évaluer le risque d’anomalies significatives dans les comptes et afin de concevoir et mettre en œuvre des procédures d’audit permettant de fonder son opinion sur les comptes.</a:t>
          </a:r>
        </a:p>
        <a:p>
          <a:pPr algn="l" rtl="0">
            <a:defRPr sz="1000"/>
          </a:pPr>
          <a:r>
            <a:rPr lang="fr-FR" sz="1100" b="0" i="0" u="none" strike="noStrike" baseline="0">
              <a:solidFill>
                <a:srgbClr val="000000"/>
              </a:solidFill>
              <a:latin typeface="Calibri"/>
              <a:cs typeface="Calibri"/>
            </a:rPr>
            <a:t>13. Le commissaire aux comptes prend connaissance :</a:t>
          </a:r>
        </a:p>
        <a:p>
          <a:pPr algn="l" rtl="0">
            <a:defRPr sz="1000"/>
          </a:pPr>
          <a:r>
            <a:rPr lang="fr-FR" sz="1100" b="0" i="0" u="none" strike="noStrike" baseline="0">
              <a:solidFill>
                <a:srgbClr val="000000"/>
              </a:solidFill>
              <a:latin typeface="Calibri"/>
              <a:cs typeface="Calibri"/>
            </a:rPr>
            <a:t>– du secteur d’activité de l’entité, de son environnement réglementaire, notamment du référentiel comptable applicable et d’autres facteurs externes tels que les conditions économiques générales ;</a:t>
          </a:r>
        </a:p>
        <a:p>
          <a:pPr algn="l" rtl="0">
            <a:defRPr sz="1000"/>
          </a:pPr>
          <a:r>
            <a:rPr lang="fr-FR" sz="1100" b="0" i="0" u="none" strike="noStrike" baseline="0">
              <a:solidFill>
                <a:srgbClr val="000000"/>
              </a:solidFill>
              <a:latin typeface="Calibri"/>
              <a:cs typeface="Calibri"/>
            </a:rPr>
            <a:t>– des caractéristiques de l’entité qui permettent au commissaire aux comptes d’appréhender les catégories d’opérations, les soldes des comptes et les informations attendues dans l’annexe des comptes. Ces caractéristiques incluent notamment la nature de ses activités, la composition de son capital et de son gouvernement d’entreprise, sa politique d’investissement, son organisation et son financement ainsi que le choix des méthodes comptables appliquées ;</a:t>
          </a:r>
        </a:p>
        <a:p>
          <a:pPr algn="l" rtl="0">
            <a:defRPr sz="1000"/>
          </a:pPr>
          <a:r>
            <a:rPr lang="fr-FR" sz="1100" b="0" i="0" u="none" strike="noStrike" baseline="0">
              <a:solidFill>
                <a:srgbClr val="000000"/>
              </a:solidFill>
              <a:latin typeface="Calibri"/>
              <a:cs typeface="Calibri"/>
            </a:rPr>
            <a:t>– des objectifs de l’entité et des stratégies mises en œuvre pour les atteindre dans la mesure où ces objectifs pourront avoir des conséquences financières et de ce fait une incidence sur les comptes ;</a:t>
          </a:r>
        </a:p>
        <a:p>
          <a:pPr algn="l" rtl="0">
            <a:defRPr sz="1000"/>
          </a:pPr>
          <a:r>
            <a:rPr lang="fr-FR" sz="1100" b="0" i="0" u="none" strike="noStrike" baseline="0">
              <a:solidFill>
                <a:srgbClr val="000000"/>
              </a:solidFill>
              <a:latin typeface="Calibri"/>
              <a:cs typeface="Calibri"/>
            </a:rPr>
            <a:t>– de la mesure et de l’analyse des indicateurs de performance financière de l’entité ; ces éléments indiquent au commissaire aux comptes les aspects financiers que la direction considère comme constituant des enjeux majeurs ;</a:t>
          </a:r>
        </a:p>
        <a:p>
          <a:pPr algn="l" rtl="0">
            <a:defRPr sz="1000"/>
          </a:pPr>
          <a:r>
            <a:rPr lang="fr-FR" sz="1100" b="0" i="0" u="none" strike="noStrike" baseline="0">
              <a:solidFill>
                <a:srgbClr val="000000"/>
              </a:solidFill>
              <a:latin typeface="Calibri"/>
              <a:cs typeface="Calibri"/>
            </a:rPr>
            <a:t>– des éléments du contrôle interne pertinents pour l’audit.</a:t>
          </a:r>
        </a:p>
        <a:p>
          <a:pPr algn="l" rtl="0">
            <a:defRPr sz="1000"/>
          </a:pPr>
          <a:endParaRPr lang="fr-FR" sz="1100" b="0" i="0" u="none" strike="noStrike" baseline="0">
            <a:solidFill>
              <a:srgbClr val="000000"/>
            </a:solidFill>
            <a:latin typeface="Calibri"/>
            <a:cs typeface="Calibri"/>
          </a:endParaRPr>
        </a:p>
        <a:p>
          <a:pPr algn="l" rtl="0">
            <a:defRPr sz="1000"/>
          </a:pPr>
          <a:r>
            <a:rPr lang="fr-FR" sz="1100" b="1" i="0" u="none" strike="noStrike" baseline="0">
              <a:solidFill>
                <a:srgbClr val="000000"/>
              </a:solidFill>
              <a:latin typeface="Calibri"/>
              <a:cs typeface="Calibri"/>
            </a:rPr>
            <a:t> </a:t>
          </a:r>
          <a:endParaRPr lang="fr-FR" sz="1100" b="0" i="0" u="none" strike="noStrike" baseline="0">
            <a:solidFill>
              <a:srgbClr val="000000"/>
            </a:solidFill>
            <a:latin typeface="Calibri"/>
            <a:cs typeface="Calibri"/>
          </a:endParaRPr>
        </a:p>
        <a:p>
          <a:pPr algn="l" rtl="0">
            <a:defRPr sz="1000"/>
          </a:pPr>
          <a:endParaRPr lang="fr-FR" sz="1100" b="0" i="0" u="none" strike="noStrike" baseline="0">
            <a:solidFill>
              <a:srgbClr val="000000"/>
            </a:solidFill>
            <a:latin typeface="Times New Roman"/>
            <a:cs typeface="Times New Roman"/>
          </a:endParaRPr>
        </a:p>
        <a:p>
          <a:pPr algn="l" rtl="0">
            <a:defRPr sz="1000"/>
          </a:pPr>
          <a:endParaRPr lang="fr-FR" sz="1100" b="0" i="0" u="none" strike="noStrike" baseline="0">
            <a:solidFill>
              <a:srgbClr val="000000"/>
            </a:solidFill>
            <a:latin typeface="Times New Roman"/>
            <a:cs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371475</xdr:colOff>
      <xdr:row>0</xdr:row>
      <xdr:rowOff>28575</xdr:rowOff>
    </xdr:from>
    <xdr:to>
      <xdr:col>14</xdr:col>
      <xdr:colOff>419100</xdr:colOff>
      <xdr:row>50</xdr:row>
      <xdr:rowOff>133350</xdr:rowOff>
    </xdr:to>
    <xdr:sp macro="" textlink="">
      <xdr:nvSpPr>
        <xdr:cNvPr id="5170" name="Rectangle 1"/>
        <xdr:cNvSpPr>
          <a:spLocks noGrp="1" noChangeArrowheads="1"/>
        </xdr:cNvSpPr>
      </xdr:nvSpPr>
      <xdr:spPr bwMode="auto">
        <a:xfrm>
          <a:off x="8753475" y="28575"/>
          <a:ext cx="2333625" cy="8239125"/>
        </a:xfrm>
        <a:prstGeom prst="rect">
          <a:avLst/>
        </a:prstGeom>
        <a:solidFill>
          <a:srgbClr val="92D050"/>
        </a:solidFill>
        <a:ln>
          <a:noFill/>
        </a:ln>
        <a:extLst>
          <a:ext uri="{91240B29-F687-4F45-9708-019B960494DF}">
            <a14:hiddenLine xmlns="" xmlns:a14="http://schemas.microsoft.com/office/drawing/2010/main" w="12700">
              <a:solidFill>
                <a:srgbClr val="000000"/>
              </a:solidFill>
              <a:miter lim="800000"/>
              <a:headEnd/>
              <a:tailEnd/>
            </a14:hiddenLine>
          </a:ext>
        </a:extLst>
      </xdr:spPr>
      <xdr:txBody>
        <a:bodyPr vertOverflow="clip" wrap="square" lIns="90488" tIns="44450" rIns="90488" bIns="44450" anchor="t"/>
        <a:lstStyle/>
        <a:p>
          <a:pPr algn="l" rtl="0">
            <a:defRPr sz="1000"/>
          </a:pPr>
          <a:r>
            <a:rPr lang="fr-FR" sz="1100" b="0" i="0" u="none" strike="noStrike" baseline="0">
              <a:solidFill>
                <a:srgbClr val="000000"/>
              </a:solidFill>
              <a:latin typeface="Times New Roman"/>
              <a:cs typeface="Times New Roman"/>
            </a:rPr>
            <a:t>•Deux cas peuvent se rencontrer :                                     </a:t>
          </a:r>
        </a:p>
        <a:p>
          <a:pPr algn="l" rtl="0">
            <a:defRPr sz="1000"/>
          </a:pPr>
          <a:r>
            <a:rPr lang="fr-FR" sz="1100" b="0" i="0" u="none" strike="noStrike" baseline="0">
              <a:solidFill>
                <a:srgbClr val="000000"/>
              </a:solidFill>
              <a:latin typeface="Times New Roman"/>
              <a:cs typeface="Times New Roman"/>
            </a:rPr>
            <a:t>•** Le logiciel utilisé par l'entreprise n'est pas connu du Cabinet  :   Les contrôles porteront alors sur les points suivants :           </a:t>
          </a:r>
        </a:p>
        <a:p>
          <a:pPr algn="l" rtl="0">
            <a:defRPr sz="1000"/>
          </a:pPr>
          <a:r>
            <a:rPr lang="fr-FR" sz="1100" b="0" i="0" u="none" strike="noStrike" baseline="0">
              <a:solidFill>
                <a:srgbClr val="000000"/>
              </a:solidFill>
              <a:latin typeface="Times New Roman"/>
              <a:cs typeface="Times New Roman"/>
            </a:rPr>
            <a:t>•- cohérence générale en matière de cumuls entre journaux, balance  et grand livre,                                                    </a:t>
          </a:r>
        </a:p>
        <a:p>
          <a:pPr algn="l" rtl="0">
            <a:defRPr sz="1000"/>
          </a:pPr>
          <a:r>
            <a:rPr lang="fr-FR" sz="1100" b="0" i="0" u="none" strike="noStrike" baseline="0">
              <a:solidFill>
                <a:srgbClr val="000000"/>
              </a:solidFill>
              <a:latin typeface="Times New Roman"/>
              <a:cs typeface="Times New Roman"/>
            </a:rPr>
            <a:t>•- test sur une période (mois) : cohérence des enregistrements entre les journaux et le grand livre (surtout en matière de comptes  centralisés)                                                       </a:t>
          </a:r>
        </a:p>
        <a:p>
          <a:pPr algn="l" rtl="0">
            <a:defRPr sz="1000"/>
          </a:pPr>
          <a:r>
            <a:rPr lang="fr-FR" sz="1100" b="0" i="0" u="none" strike="noStrike" baseline="0">
              <a:solidFill>
                <a:srgbClr val="000000"/>
              </a:solidFill>
              <a:latin typeface="Times New Roman"/>
              <a:cs typeface="Times New Roman"/>
            </a:rPr>
            <a:t>•- numérotation chronologique des éditions,                           </a:t>
          </a:r>
        </a:p>
        <a:p>
          <a:pPr algn="l" rtl="0">
            <a:defRPr sz="1000"/>
          </a:pPr>
          <a:r>
            <a:rPr lang="fr-FR" sz="1100" b="0" i="0" u="none" strike="noStrike" baseline="0">
              <a:solidFill>
                <a:srgbClr val="000000"/>
              </a:solidFill>
              <a:latin typeface="Times New Roman"/>
              <a:cs typeface="Times New Roman"/>
            </a:rPr>
            <a:t>•- Impossibilité de modifier une période clôturée,                    </a:t>
          </a:r>
        </a:p>
        <a:p>
          <a:pPr algn="l" rtl="0">
            <a:defRPr sz="1000"/>
          </a:pPr>
          <a:r>
            <a:rPr lang="fr-FR" sz="1100" b="0" i="0" u="none" strike="noStrike" baseline="0">
              <a:solidFill>
                <a:srgbClr val="000000"/>
              </a:solidFill>
              <a:latin typeface="Times New Roman"/>
              <a:cs typeface="Times New Roman"/>
            </a:rPr>
            <a:t>•- contrôle de la fiabilité des transferts d'écritures importées de  logiciels associés (ventes, paie,...) et test sur un mois,         </a:t>
          </a:r>
        </a:p>
        <a:p>
          <a:pPr algn="l" rtl="0">
            <a:defRPr sz="1000"/>
          </a:pPr>
          <a:r>
            <a:rPr lang="fr-FR" sz="1100" b="0" i="0" u="none" strike="noStrike" baseline="0">
              <a:solidFill>
                <a:srgbClr val="000000"/>
              </a:solidFill>
              <a:latin typeface="Times New Roman"/>
              <a:cs typeface="Times New Roman"/>
            </a:rPr>
            <a:t>•- maîtrise par le personnel de l'entreprise des procédures informatiques,                                                     </a:t>
          </a:r>
        </a:p>
        <a:p>
          <a:pPr algn="l" rtl="0">
            <a:defRPr sz="1000"/>
          </a:pPr>
          <a:r>
            <a:rPr lang="fr-FR" sz="1100" b="0" i="0" u="none" strike="noStrike" baseline="0">
              <a:solidFill>
                <a:srgbClr val="000000"/>
              </a:solidFill>
              <a:latin typeface="Times New Roman"/>
              <a:cs typeface="Times New Roman"/>
            </a:rPr>
            <a:t>•- existence d'une documentation suffisante et d'une assistance externe,                                                           </a:t>
          </a:r>
        </a:p>
        <a:p>
          <a:pPr algn="l" rtl="0">
            <a:defRPr sz="1000"/>
          </a:pPr>
          <a:r>
            <a:rPr lang="fr-FR" sz="1100" b="0" i="0" u="none" strike="noStrike" baseline="0">
              <a:solidFill>
                <a:srgbClr val="000000"/>
              </a:solidFill>
              <a:latin typeface="Times New Roman"/>
              <a:cs typeface="Times New Roman"/>
            </a:rPr>
            <a:t>•- existence et respect de procédures de sauvegarde et d'archivage satisfaisantes.                                                    </a:t>
          </a:r>
        </a:p>
        <a:p>
          <a:pPr algn="l" rtl="0">
            <a:defRPr sz="1000"/>
          </a:pPr>
          <a:r>
            <a:rPr lang="fr-FR" sz="1100" b="0" i="0" u="none" strike="noStrike" baseline="0">
              <a:solidFill>
                <a:srgbClr val="000000"/>
              </a:solidFill>
              <a:latin typeface="Times New Roman"/>
              <a:cs typeface="Times New Roman"/>
            </a:rPr>
            <a:t>• Le commissaire aux comptes  apprécie la portée des éventuelles insuffisances relevées et procède par écrit aux observations qui lui semblent nécessaires ..                                                         </a:t>
          </a:r>
        </a:p>
        <a:p>
          <a:pPr algn="l" rtl="0">
            <a:defRPr sz="1000"/>
          </a:pPr>
          <a:r>
            <a:rPr lang="fr-FR" sz="1100" b="0" i="0" u="none" strike="noStrike" baseline="0">
              <a:solidFill>
                <a:srgbClr val="000000"/>
              </a:solidFill>
              <a:latin typeface="Times New Roman"/>
              <a:cs typeface="Times New Roman"/>
            </a:rPr>
            <a:t>•                                                                     </a:t>
          </a:r>
        </a:p>
        <a:p>
          <a:pPr algn="l" rtl="0">
            <a:defRPr sz="1000"/>
          </a:pPr>
          <a:r>
            <a:rPr lang="fr-FR" sz="1100" b="0" i="0" u="none" strike="noStrike" baseline="0">
              <a:solidFill>
                <a:srgbClr val="000000"/>
              </a:solidFill>
              <a:latin typeface="Times New Roman"/>
              <a:cs typeface="Times New Roman"/>
            </a:rPr>
            <a:t>•** Le logiciel est connu du cabinet et sa fiabilité n'est pas remise en cause : Le commissaire aux comptes apprécie alors seulement la maîtrise des procédures par l'entreprise et procède aux observations  nécessaires.</a:t>
          </a:r>
        </a:p>
        <a:p>
          <a:pPr algn="l" rtl="0">
            <a:defRPr sz="1000"/>
          </a:pPr>
          <a:endParaRPr lang="fr-FR" sz="1100" b="0" i="0" u="none" strike="noStrike" baseline="0">
            <a:solidFill>
              <a:srgbClr val="000000"/>
            </a:solidFill>
            <a:latin typeface="Times New Roman"/>
            <a:cs typeface="Times New Roman"/>
          </a:endParaRPr>
        </a:p>
        <a:p>
          <a:pPr algn="l" rtl="0">
            <a:defRPr sz="1000"/>
          </a:pPr>
          <a:endParaRPr lang="fr-FR" sz="1100" b="0" i="0" u="none" strike="noStrike" baseline="0">
            <a:solidFill>
              <a:srgbClr val="000000"/>
            </a:solidFill>
            <a:latin typeface="Times New Roman"/>
            <a:cs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161925</xdr:colOff>
      <xdr:row>3</xdr:row>
      <xdr:rowOff>66675</xdr:rowOff>
    </xdr:from>
    <xdr:to>
      <xdr:col>14</xdr:col>
      <xdr:colOff>76200</xdr:colOff>
      <xdr:row>13</xdr:row>
      <xdr:rowOff>47625</xdr:rowOff>
    </xdr:to>
    <xdr:sp macro="" textlink="">
      <xdr:nvSpPr>
        <xdr:cNvPr id="44060" name="Rectangle 1"/>
        <xdr:cNvSpPr>
          <a:spLocks noGrp="1" noChangeArrowheads="1"/>
        </xdr:cNvSpPr>
      </xdr:nvSpPr>
      <xdr:spPr bwMode="auto">
        <a:xfrm>
          <a:off x="7781925" y="552450"/>
          <a:ext cx="2962275" cy="1800225"/>
        </a:xfrm>
        <a:prstGeom prst="rect">
          <a:avLst/>
        </a:prstGeom>
        <a:solidFill>
          <a:srgbClr val="FF0000"/>
        </a:solidFill>
        <a:ln>
          <a:noFill/>
        </a:ln>
        <a:extLst>
          <a:ext uri="{91240B29-F687-4F45-9708-019B960494DF}">
            <a14:hiddenLine xmlns="" xmlns:a14="http://schemas.microsoft.com/office/drawing/2010/main" w="12700">
              <a:solidFill>
                <a:srgbClr val="000000"/>
              </a:solidFill>
              <a:miter lim="800000"/>
              <a:headEnd/>
              <a:tailEnd/>
            </a14:hiddenLine>
          </a:ext>
        </a:extLst>
      </xdr:spPr>
      <xdr:txBody>
        <a:bodyPr vertOverflow="clip" wrap="square" lIns="90488" tIns="44450" rIns="90488" bIns="44450" anchor="t"/>
        <a:lstStyle/>
        <a:p>
          <a:pPr algn="l" rtl="0">
            <a:defRPr sz="1000"/>
          </a:pPr>
          <a:r>
            <a:rPr lang="fr-FR" sz="1200" b="1" i="0" u="none" strike="noStrike" baseline="0">
              <a:solidFill>
                <a:srgbClr val="000000"/>
              </a:solidFill>
              <a:latin typeface="Calibri"/>
              <a:cs typeface="Calibri"/>
            </a:rPr>
            <a:t>NEP 330  PROCEDURES D'AUDIT - TESTS DE PROCEDURES       </a:t>
          </a:r>
          <a:r>
            <a:rPr lang="fr-FR" sz="1100" b="0" i="0" u="none" strike="noStrike" baseline="0">
              <a:solidFill>
                <a:srgbClr val="000000"/>
              </a:solidFill>
              <a:latin typeface="Calibri"/>
              <a:cs typeface="Calibri"/>
            </a:rPr>
            <a:t> </a:t>
          </a:r>
        </a:p>
        <a:p>
          <a:pPr algn="l" rtl="0">
            <a:defRPr sz="1000"/>
          </a:pPr>
          <a:r>
            <a:rPr lang="fr-FR" sz="1100" b="0" i="0" u="none" strike="noStrike" baseline="0">
              <a:solidFill>
                <a:srgbClr val="000000"/>
              </a:solidFill>
              <a:latin typeface="Calibri"/>
              <a:cs typeface="Calibri"/>
            </a:rPr>
            <a:t>Lorsque aucun changement n'a affecté ces contrôles, il teste leur efficacité au moins une fois tous les trois exercices. Cette possibilité ne doit cependant pas l'amener à tester tous les contrôles sur un seul exercice sans effectuer de tests de procédures sur chacun des deux exercices suivants.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466725</xdr:colOff>
      <xdr:row>1</xdr:row>
      <xdr:rowOff>57150</xdr:rowOff>
    </xdr:from>
    <xdr:to>
      <xdr:col>14</xdr:col>
      <xdr:colOff>619125</xdr:colOff>
      <xdr:row>21</xdr:row>
      <xdr:rowOff>133350</xdr:rowOff>
    </xdr:to>
    <xdr:sp macro="" textlink="">
      <xdr:nvSpPr>
        <xdr:cNvPr id="6194" name="Rectangle 1"/>
        <xdr:cNvSpPr>
          <a:spLocks noGrp="1" noChangeArrowheads="1"/>
        </xdr:cNvSpPr>
      </xdr:nvSpPr>
      <xdr:spPr bwMode="auto">
        <a:xfrm>
          <a:off x="8848725" y="219075"/>
          <a:ext cx="2438400" cy="3352800"/>
        </a:xfrm>
        <a:prstGeom prst="rect">
          <a:avLst/>
        </a:prstGeom>
        <a:solidFill>
          <a:srgbClr val="92D050"/>
        </a:solidFill>
        <a:ln>
          <a:noFill/>
        </a:ln>
        <a:extLst>
          <a:ext uri="{91240B29-F687-4F45-9708-019B960494DF}">
            <a14:hiddenLine xmlns="" xmlns:a14="http://schemas.microsoft.com/office/drawing/2010/main" w="12700">
              <a:solidFill>
                <a:srgbClr val="000000"/>
              </a:solidFill>
              <a:miter lim="800000"/>
              <a:headEnd/>
              <a:tailEnd/>
            </a14:hiddenLine>
          </a:ext>
        </a:extLst>
      </xdr:spPr>
      <xdr:txBody>
        <a:bodyPr vertOverflow="clip" wrap="square" lIns="90488" tIns="44450" rIns="90488" bIns="44450" anchor="t"/>
        <a:lstStyle/>
        <a:p>
          <a:pPr algn="l" rtl="0">
            <a:defRPr sz="1000"/>
          </a:pPr>
          <a:r>
            <a:rPr lang="fr-FR" sz="1100" b="0" i="0" u="none" strike="noStrike" baseline="0">
              <a:solidFill>
                <a:srgbClr val="000000"/>
              </a:solidFill>
              <a:latin typeface="Times New Roman"/>
              <a:cs typeface="Times New Roman"/>
            </a:rPr>
            <a:t>•En règle générale toute entreprise est titulaire d'un bail pour ses locaux sauf à en être propriétaire, la connaissance du bail est de première importance pour :                                    </a:t>
          </a:r>
        </a:p>
        <a:p>
          <a:pPr algn="l" rtl="0">
            <a:defRPr sz="1000"/>
          </a:pPr>
          <a:r>
            <a:rPr lang="fr-FR" sz="1100" b="0" i="0" u="none" strike="noStrike" baseline="0">
              <a:solidFill>
                <a:srgbClr val="000000"/>
              </a:solidFill>
              <a:latin typeface="Times New Roman"/>
              <a:cs typeface="Times New Roman"/>
            </a:rPr>
            <a:t>                                                             </a:t>
          </a:r>
        </a:p>
        <a:p>
          <a:pPr algn="l" rtl="0">
            <a:defRPr sz="1000"/>
          </a:pPr>
          <a:r>
            <a:rPr lang="fr-FR" sz="1100" b="0" i="0" u="none" strike="noStrike" baseline="0">
              <a:solidFill>
                <a:srgbClr val="000000"/>
              </a:solidFill>
              <a:latin typeface="Times New Roman"/>
              <a:cs typeface="Times New Roman"/>
            </a:rPr>
            <a:t>•     - s'assurer de la conformité des loyers avec le bail            </a:t>
          </a:r>
        </a:p>
        <a:p>
          <a:pPr algn="l" rtl="0">
            <a:defRPr sz="1000"/>
          </a:pPr>
          <a:r>
            <a:rPr lang="fr-FR" sz="1100" b="0" i="0" u="none" strike="noStrike" baseline="0">
              <a:solidFill>
                <a:srgbClr val="000000"/>
              </a:solidFill>
              <a:latin typeface="Times New Roman"/>
              <a:cs typeface="Times New Roman"/>
            </a:rPr>
            <a:t>                                                                     </a:t>
          </a:r>
        </a:p>
        <a:p>
          <a:pPr algn="l" rtl="0">
            <a:defRPr sz="1000"/>
          </a:pPr>
          <a:r>
            <a:rPr lang="fr-FR" sz="1100" b="0" i="0" u="none" strike="noStrike" baseline="0">
              <a:solidFill>
                <a:srgbClr val="000000"/>
              </a:solidFill>
              <a:latin typeface="Times New Roman"/>
              <a:cs typeface="Times New Roman"/>
            </a:rPr>
            <a:t>•     - s'assurer du respect de la réglementation des baux commerciaux</a:t>
          </a:r>
        </a:p>
        <a:p>
          <a:pPr algn="l" rtl="0">
            <a:defRPr sz="1000"/>
          </a:pPr>
          <a:r>
            <a:rPr lang="fr-FR" sz="1100" b="0" i="0" u="none" strike="noStrike" baseline="0">
              <a:solidFill>
                <a:srgbClr val="000000"/>
              </a:solidFill>
              <a:latin typeface="Times New Roman"/>
              <a:cs typeface="Times New Roman"/>
            </a:rPr>
            <a:t>                                                                     </a:t>
          </a:r>
        </a:p>
        <a:p>
          <a:pPr algn="l" rtl="0">
            <a:defRPr sz="1000"/>
          </a:pPr>
          <a:r>
            <a:rPr lang="fr-FR" sz="1100" b="0" i="0" u="none" strike="noStrike" baseline="0">
              <a:solidFill>
                <a:srgbClr val="000000"/>
              </a:solidFill>
              <a:latin typeface="Times New Roman"/>
              <a:cs typeface="Times New Roman"/>
            </a:rPr>
            <a:t>•     - s'assurer du respect des conventions art L. 225-40 du Code de commerce</a:t>
          </a:r>
        </a:p>
        <a:p>
          <a:pPr algn="l" rtl="0">
            <a:defRPr sz="1000"/>
          </a:pPr>
          <a:endParaRPr lang="fr-FR" sz="1100" b="0" i="0" u="none" strike="noStrike" baseline="0">
            <a:solidFill>
              <a:srgbClr val="000000"/>
            </a:solidFill>
            <a:latin typeface="Times New Roman"/>
            <a:cs typeface="Times New Roman"/>
          </a:endParaRPr>
        </a:p>
        <a:p>
          <a:pPr algn="l" rtl="0">
            <a:defRPr sz="1000"/>
          </a:pPr>
          <a:endParaRPr lang="fr-FR" sz="1100" b="0" i="0" u="none" strike="noStrike" baseline="0">
            <a:solidFill>
              <a:srgbClr val="000000"/>
            </a:solidFill>
            <a:latin typeface="Times New Roman"/>
            <a:cs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407090</xdr:colOff>
      <xdr:row>0</xdr:row>
      <xdr:rowOff>87381</xdr:rowOff>
    </xdr:from>
    <xdr:to>
      <xdr:col>14</xdr:col>
      <xdr:colOff>520976</xdr:colOff>
      <xdr:row>18</xdr:row>
      <xdr:rowOff>19878</xdr:rowOff>
    </xdr:to>
    <xdr:sp macro="" textlink="">
      <xdr:nvSpPr>
        <xdr:cNvPr id="7169" name="Rectangle 1"/>
        <xdr:cNvSpPr>
          <a:spLocks noGrp="1" noChangeArrowheads="1"/>
        </xdr:cNvSpPr>
      </xdr:nvSpPr>
      <xdr:spPr bwMode="auto">
        <a:xfrm>
          <a:off x="8789090" y="87381"/>
          <a:ext cx="2399886" cy="2939084"/>
        </a:xfrm>
        <a:prstGeom prst="rect">
          <a:avLst/>
        </a:prstGeom>
        <a:solidFill>
          <a:srgbClr val="92D050"/>
        </a:solidFill>
        <a:ln w="12700">
          <a:noFill/>
          <a:miter lim="800000"/>
          <a:headEnd/>
          <a:tailEnd/>
        </a:ln>
        <a:effectLst/>
      </xdr:spPr>
      <xdr:txBody>
        <a:bodyPr vertOverflow="clip" wrap="square" lIns="90488" tIns="44450" rIns="90488" bIns="44450" anchor="t" upright="1"/>
        <a:lstStyle/>
        <a:p>
          <a:pPr algn="l" rtl="0">
            <a:defRPr sz="1000"/>
          </a:pPr>
          <a:r>
            <a:rPr lang="fr-FR" sz="1100" b="0" i="0" strike="noStrike">
              <a:solidFill>
                <a:srgbClr val="000000"/>
              </a:solidFill>
              <a:latin typeface="Times New Roman"/>
              <a:cs typeface="Times New Roman"/>
            </a:rPr>
            <a:t>•Ce tableau une fois rempli permet de connaître l'endettement financier de l'entreprise, il permettra aussi lors de la révision des comptes de s'assurer des soldes comptables avec le tableau d'amortissement prévu, il permettra de vérifier aussi l'état des engagements.                                                         </a:t>
          </a:r>
        </a:p>
        <a:p>
          <a:pPr algn="l" rtl="0">
            <a:defRPr sz="1000"/>
          </a:pPr>
          <a:r>
            <a:rPr lang="fr-FR" sz="1100" b="0" i="0" strike="noStrike">
              <a:solidFill>
                <a:srgbClr val="000000"/>
              </a:solidFill>
              <a:latin typeface="Times New Roman"/>
              <a:cs typeface="Times New Roman"/>
            </a:rPr>
            <a:t>•En ce qui concerne les prêts, le tableau permettra de s’assurer de la licéité des opérations et de vérifier les déclarations de contrats de prêts et des intérêts versés.            </a:t>
          </a:r>
        </a:p>
        <a:p>
          <a:pPr algn="l" rtl="0">
            <a:defRPr sz="1000"/>
          </a:pPr>
          <a:endParaRPr lang="fr-FR" sz="1100" b="0" i="0" strike="noStrike">
            <a:solidFill>
              <a:srgbClr val="000000"/>
            </a:solidFill>
            <a:latin typeface="Times New Roman"/>
            <a:cs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400050</xdr:colOff>
      <xdr:row>0</xdr:row>
      <xdr:rowOff>66675</xdr:rowOff>
    </xdr:from>
    <xdr:to>
      <xdr:col>14</xdr:col>
      <xdr:colOff>438150</xdr:colOff>
      <xdr:row>28</xdr:row>
      <xdr:rowOff>9525</xdr:rowOff>
    </xdr:to>
    <xdr:sp macro="" textlink="">
      <xdr:nvSpPr>
        <xdr:cNvPr id="8242" name="Rectangle 1"/>
        <xdr:cNvSpPr>
          <a:spLocks noGrp="1" noChangeArrowheads="1"/>
        </xdr:cNvSpPr>
      </xdr:nvSpPr>
      <xdr:spPr bwMode="auto">
        <a:xfrm>
          <a:off x="8782050" y="66675"/>
          <a:ext cx="2324100" cy="4514850"/>
        </a:xfrm>
        <a:prstGeom prst="rect">
          <a:avLst/>
        </a:prstGeom>
        <a:solidFill>
          <a:srgbClr val="92D050"/>
        </a:solidFill>
        <a:ln>
          <a:noFill/>
        </a:ln>
        <a:extLst>
          <a:ext uri="{91240B29-F687-4F45-9708-019B960494DF}">
            <a14:hiddenLine xmlns="" xmlns:a14="http://schemas.microsoft.com/office/drawing/2010/main" w="12700">
              <a:solidFill>
                <a:srgbClr val="000000"/>
              </a:solidFill>
              <a:miter lim="800000"/>
              <a:headEnd/>
              <a:tailEnd/>
            </a14:hiddenLine>
          </a:ext>
        </a:extLst>
      </xdr:spPr>
      <xdr:txBody>
        <a:bodyPr vertOverflow="clip" wrap="square" lIns="90488" tIns="44450" rIns="90488" bIns="44450" anchor="t"/>
        <a:lstStyle/>
        <a:p>
          <a:pPr algn="l" rtl="0">
            <a:defRPr sz="1000"/>
          </a:pPr>
          <a:r>
            <a:rPr lang="fr-FR" sz="1100" b="0" i="0" u="none" strike="noStrike" baseline="0">
              <a:solidFill>
                <a:srgbClr val="000000"/>
              </a:solidFill>
              <a:latin typeface="Times New Roman"/>
              <a:cs typeface="Times New Roman"/>
            </a:rPr>
            <a:t>•Cette fiche permettra de vérifier que l'entreprise est assurée au moins pour les assurances obligatoires, et que les montants garantis ne soient pas incohérents par rapport aux besoins.          </a:t>
          </a:r>
        </a:p>
        <a:p>
          <a:pPr algn="l" rtl="0">
            <a:defRPr sz="1000"/>
          </a:pPr>
          <a:r>
            <a:rPr lang="fr-FR" sz="1100" b="0" i="0" u="none" strike="noStrike" baseline="0">
              <a:solidFill>
                <a:srgbClr val="000000"/>
              </a:solidFill>
              <a:latin typeface="Times New Roman"/>
              <a:cs typeface="Times New Roman"/>
            </a:rPr>
            <a:t>                                                                   </a:t>
          </a:r>
        </a:p>
        <a:p>
          <a:pPr algn="l" rtl="0">
            <a:defRPr sz="1000"/>
          </a:pPr>
          <a:r>
            <a:rPr lang="fr-FR" sz="1100" b="0" i="0" u="none" strike="noStrike" baseline="0">
              <a:solidFill>
                <a:srgbClr val="000000"/>
              </a:solidFill>
              <a:latin typeface="Times New Roman"/>
              <a:cs typeface="Times New Roman"/>
            </a:rPr>
            <a:t>•Il ne s'agit pas de nous transformer en expert en assurances, mais d'être sûr que l'entreprise dispose à tout le moins d'une assurance RC chef d'entreprise, d'une assurance pour les véhicules appartenant à l'entreprise ou pris en crédit bail par elle, d'une assurance pour les locaux...                                                        </a:t>
          </a:r>
        </a:p>
        <a:p>
          <a:pPr algn="l" rtl="0">
            <a:defRPr sz="1000"/>
          </a:pPr>
          <a:r>
            <a:rPr lang="fr-FR" sz="1100" b="0" i="0" u="none" strike="noStrike" baseline="0">
              <a:solidFill>
                <a:srgbClr val="000000"/>
              </a:solidFill>
              <a:latin typeface="Times New Roman"/>
              <a:cs typeface="Times New Roman"/>
            </a:rPr>
            <a:t>                                                                     </a:t>
          </a:r>
        </a:p>
        <a:p>
          <a:pPr algn="l" rtl="0">
            <a:defRPr sz="1000"/>
          </a:pPr>
          <a:r>
            <a:rPr lang="fr-FR" sz="1100" b="0" i="0" u="none" strike="noStrike" baseline="0">
              <a:solidFill>
                <a:srgbClr val="000000"/>
              </a:solidFill>
              <a:latin typeface="Times New Roman"/>
              <a:cs typeface="Times New Roman"/>
            </a:rPr>
            <a:t>•Cet état doit aussi nous permettre de relever les retards de paiement éventuels pour apprécier les risques en découlant (toute assurance non réglée entraîne une déchéance de la couverture). </a:t>
          </a:r>
        </a:p>
        <a:p>
          <a:pPr algn="l" rtl="0">
            <a:defRPr sz="1000"/>
          </a:pPr>
          <a:r>
            <a:rPr lang="fr-FR" sz="1100" b="0" i="0" u="none" strike="noStrike" baseline="0">
              <a:solidFill>
                <a:srgbClr val="000000"/>
              </a:solidFill>
              <a:latin typeface="Times New Roman"/>
              <a:cs typeface="Times New Roman"/>
            </a:rPr>
            <a:t>                                                                     </a:t>
          </a:r>
        </a:p>
        <a:p>
          <a:pPr algn="l" rtl="0">
            <a:defRPr sz="1000"/>
          </a:pPr>
          <a:endParaRPr lang="fr-FR" sz="1100" b="0" i="0" u="none" strike="noStrike" baseline="0">
            <a:solidFill>
              <a:srgbClr val="000000"/>
            </a:solidFill>
            <a:latin typeface="Times New Roman"/>
            <a:cs typeface="Times New Roman"/>
          </a:endParaRPr>
        </a:p>
        <a:p>
          <a:pPr algn="l" rtl="0">
            <a:defRPr sz="1000"/>
          </a:pPr>
          <a:endParaRPr lang="fr-FR" sz="1100" b="0" i="0" u="none" strike="noStrike" baseline="0">
            <a:solidFill>
              <a:srgbClr val="000000"/>
            </a:solidFill>
            <a:latin typeface="Times New Roman"/>
            <a:cs typeface="Times New Roman"/>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381000</xdr:colOff>
      <xdr:row>0</xdr:row>
      <xdr:rowOff>0</xdr:rowOff>
    </xdr:from>
    <xdr:to>
      <xdr:col>14</xdr:col>
      <xdr:colOff>485775</xdr:colOff>
      <xdr:row>21</xdr:row>
      <xdr:rowOff>114300</xdr:rowOff>
    </xdr:to>
    <xdr:sp macro="" textlink="">
      <xdr:nvSpPr>
        <xdr:cNvPr id="9266" name="Rectangle 1"/>
        <xdr:cNvSpPr>
          <a:spLocks noGrp="1" noChangeArrowheads="1"/>
        </xdr:cNvSpPr>
      </xdr:nvSpPr>
      <xdr:spPr bwMode="auto">
        <a:xfrm>
          <a:off x="8763000" y="0"/>
          <a:ext cx="2390775" cy="3552825"/>
        </a:xfrm>
        <a:prstGeom prst="rect">
          <a:avLst/>
        </a:prstGeom>
        <a:solidFill>
          <a:srgbClr val="92D050"/>
        </a:solidFill>
        <a:ln>
          <a:noFill/>
        </a:ln>
        <a:extLst>
          <a:ext uri="{91240B29-F687-4F45-9708-019B960494DF}">
            <a14:hiddenLine xmlns="" xmlns:a14="http://schemas.microsoft.com/office/drawing/2010/main" w="12700">
              <a:solidFill>
                <a:srgbClr val="000000"/>
              </a:solidFill>
              <a:miter lim="800000"/>
              <a:headEnd/>
              <a:tailEnd/>
            </a14:hiddenLine>
          </a:ext>
        </a:extLst>
      </xdr:spPr>
      <xdr:txBody>
        <a:bodyPr vertOverflow="clip" wrap="square" lIns="90488" tIns="44450" rIns="90488" bIns="44450" anchor="t"/>
        <a:lstStyle/>
        <a:p>
          <a:pPr algn="l" rtl="0">
            <a:defRPr sz="1000"/>
          </a:pPr>
          <a:r>
            <a:rPr lang="fr-FR" sz="1100" b="0" i="0" u="none" strike="noStrike" baseline="0">
              <a:solidFill>
                <a:srgbClr val="000000"/>
              </a:solidFill>
              <a:latin typeface="Times New Roman"/>
              <a:cs typeface="Times New Roman"/>
            </a:rPr>
            <a:t>•Lorsque l'entreprise est titulaire d'un contrat de crédit bail la connaissance des conditions de ce contrat s'avère être de première importance pour :                                           </a:t>
          </a:r>
        </a:p>
        <a:p>
          <a:pPr algn="l" rtl="0">
            <a:defRPr sz="1000"/>
          </a:pPr>
          <a:r>
            <a:rPr lang="fr-FR" sz="1100" b="0" i="0" u="none" strike="noStrike" baseline="0">
              <a:solidFill>
                <a:srgbClr val="000000"/>
              </a:solidFill>
              <a:latin typeface="Times New Roman"/>
              <a:cs typeface="Times New Roman"/>
            </a:rPr>
            <a:t>- s'assurer de la conformité des redevances avec le contrat     </a:t>
          </a:r>
        </a:p>
        <a:p>
          <a:pPr algn="l" rtl="0">
            <a:defRPr sz="1000"/>
          </a:pPr>
          <a:r>
            <a:rPr lang="fr-FR" sz="1100" b="0" i="0" u="none" strike="noStrike" baseline="0">
              <a:solidFill>
                <a:srgbClr val="000000"/>
              </a:solidFill>
              <a:latin typeface="Times New Roman"/>
              <a:cs typeface="Times New Roman"/>
            </a:rPr>
            <a:t>- vérifier les mentions dans les états annexes aux comptes annuels                  </a:t>
          </a:r>
        </a:p>
        <a:p>
          <a:pPr algn="l" rtl="0">
            <a:defRPr sz="1000"/>
          </a:pPr>
          <a:r>
            <a:rPr lang="fr-FR" sz="1100" b="0" i="0" u="none" strike="noStrike" baseline="0">
              <a:solidFill>
                <a:srgbClr val="000000"/>
              </a:solidFill>
              <a:latin typeface="Times New Roman"/>
              <a:cs typeface="Times New Roman"/>
            </a:rPr>
            <a:t>- s'assurer qu'il s'agit bien d'un contrat de crédit bail et non d'une location longue durée, de type location financière par exemple.               </a:t>
          </a:r>
        </a:p>
        <a:p>
          <a:pPr algn="l" rtl="0">
            <a:defRPr sz="1000"/>
          </a:pPr>
          <a:r>
            <a:rPr lang="fr-FR" sz="1100" b="0" i="0" u="none" strike="noStrike" baseline="0">
              <a:solidFill>
                <a:srgbClr val="000000"/>
              </a:solidFill>
              <a:latin typeface="Times New Roman"/>
              <a:cs typeface="Times New Roman"/>
            </a:rPr>
            <a:t>- s’assurer de la bonne comptabilisation en fin de bail  </a:t>
          </a:r>
        </a:p>
        <a:p>
          <a:pPr algn="l" rtl="0">
            <a:defRPr sz="1000"/>
          </a:pPr>
          <a:r>
            <a:rPr lang="fr-FR" sz="1100" b="0" i="0" u="none" strike="noStrike" baseline="0">
              <a:solidFill>
                <a:srgbClr val="000000"/>
              </a:solidFill>
              <a:latin typeface="Times New Roman"/>
              <a:cs typeface="Times New Roman"/>
            </a:rPr>
            <a:t>- Vérifier les déclarations des bases de taxe professionnelle (1003)                                                                   </a:t>
          </a:r>
        </a:p>
        <a:p>
          <a:pPr algn="l" rtl="0">
            <a:defRPr sz="1000"/>
          </a:pPr>
          <a:endParaRPr lang="fr-FR" sz="1100" b="0" i="0" u="none" strike="noStrike" baseline="0">
            <a:solidFill>
              <a:srgbClr val="000000"/>
            </a:solidFill>
            <a:latin typeface="Times New Roman"/>
            <a:cs typeface="Times New Roman"/>
          </a:endParaRPr>
        </a:p>
        <a:p>
          <a:pPr algn="l" rtl="0">
            <a:defRPr sz="1000"/>
          </a:pPr>
          <a:endParaRPr lang="fr-FR" sz="1100" b="0" i="0" u="none" strike="noStrike" baseline="0">
            <a:solidFill>
              <a:srgbClr val="000000"/>
            </a:solidFill>
            <a:latin typeface="Times New Roman"/>
            <a:cs typeface="Times New Roman"/>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361950</xdr:colOff>
      <xdr:row>4</xdr:row>
      <xdr:rowOff>19050</xdr:rowOff>
    </xdr:from>
    <xdr:to>
      <xdr:col>14</xdr:col>
      <xdr:colOff>342900</xdr:colOff>
      <xdr:row>18</xdr:row>
      <xdr:rowOff>9525</xdr:rowOff>
    </xdr:to>
    <xdr:sp macro="" textlink="">
      <xdr:nvSpPr>
        <xdr:cNvPr id="10290" name="Rectangle 1"/>
        <xdr:cNvSpPr>
          <a:spLocks noGrp="1" noChangeArrowheads="1"/>
        </xdr:cNvSpPr>
      </xdr:nvSpPr>
      <xdr:spPr bwMode="auto">
        <a:xfrm>
          <a:off x="8743950" y="676275"/>
          <a:ext cx="2266950" cy="2266950"/>
        </a:xfrm>
        <a:prstGeom prst="rect">
          <a:avLst/>
        </a:prstGeom>
        <a:solidFill>
          <a:srgbClr val="92D050"/>
        </a:solidFill>
        <a:ln>
          <a:noFill/>
        </a:ln>
        <a:extLst>
          <a:ext uri="{91240B29-F687-4F45-9708-019B960494DF}">
            <a14:hiddenLine xmlns="" xmlns:a14="http://schemas.microsoft.com/office/drawing/2010/main" w="12700">
              <a:solidFill>
                <a:srgbClr val="000000"/>
              </a:solidFill>
              <a:miter lim="800000"/>
              <a:headEnd/>
              <a:tailEnd/>
            </a14:hiddenLine>
          </a:ext>
        </a:extLst>
      </xdr:spPr>
      <xdr:txBody>
        <a:bodyPr vertOverflow="clip" wrap="square" lIns="90488" tIns="44450" rIns="90488" bIns="44450" anchor="t"/>
        <a:lstStyle/>
        <a:p>
          <a:pPr algn="l" rtl="0">
            <a:defRPr sz="1000"/>
          </a:pPr>
          <a:r>
            <a:rPr lang="fr-FR" sz="1100" b="0" i="0" u="none" strike="noStrike" baseline="0">
              <a:solidFill>
                <a:srgbClr val="000000"/>
              </a:solidFill>
              <a:latin typeface="Times New Roman"/>
              <a:cs typeface="Times New Roman"/>
            </a:rPr>
            <a:t>•L'utilisation de cette rubrique permettra de conserver l'historique de ce compte de bilan, trop souvent compte poubelle ou compte à  scories.                                                             </a:t>
          </a:r>
        </a:p>
        <a:p>
          <a:pPr algn="l" rtl="0">
            <a:defRPr sz="1000"/>
          </a:pPr>
          <a:r>
            <a:rPr lang="fr-FR" sz="1100" b="0" i="0" u="none" strike="noStrike" baseline="0">
              <a:solidFill>
                <a:srgbClr val="000000"/>
              </a:solidFill>
              <a:latin typeface="Times New Roman"/>
              <a:cs typeface="Times New Roman"/>
            </a:rPr>
            <a:t>•Dans la mesure du possible on annexera une photocopie des pièces justificatives à cette fiche.                                                                     </a:t>
          </a:r>
        </a:p>
        <a:p>
          <a:pPr algn="l" rtl="0">
            <a:defRPr sz="1000"/>
          </a:pPr>
          <a:endParaRPr lang="fr-FR" sz="1100" b="0" i="0" u="none" strike="noStrike" baseline="0">
            <a:solidFill>
              <a:srgbClr val="000000"/>
            </a:solidFill>
            <a:latin typeface="Times New Roman"/>
            <a:cs typeface="Times New Roman"/>
          </a:endParaRPr>
        </a:p>
        <a:p>
          <a:pPr algn="l" rtl="0">
            <a:defRPr sz="1000"/>
          </a:pPr>
          <a:endParaRPr lang="fr-FR" sz="1100" b="0" i="0" u="none" strike="noStrike" baseline="0">
            <a:solidFill>
              <a:srgbClr val="000000"/>
            </a:solidFill>
            <a:latin typeface="Times New Roman"/>
            <a:cs typeface="Times New Roman"/>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366506</xdr:colOff>
      <xdr:row>1</xdr:row>
      <xdr:rowOff>89037</xdr:rowOff>
    </xdr:from>
    <xdr:to>
      <xdr:col>14</xdr:col>
      <xdr:colOff>360294</xdr:colOff>
      <xdr:row>20</xdr:row>
      <xdr:rowOff>20705</xdr:rowOff>
    </xdr:to>
    <xdr:sp macro="" textlink="">
      <xdr:nvSpPr>
        <xdr:cNvPr id="11265" name="Rectangle 1"/>
        <xdr:cNvSpPr>
          <a:spLocks noGrp="1" noChangeArrowheads="1"/>
        </xdr:cNvSpPr>
      </xdr:nvSpPr>
      <xdr:spPr bwMode="auto">
        <a:xfrm>
          <a:off x="8831332" y="254689"/>
          <a:ext cx="2279788" cy="3095625"/>
        </a:xfrm>
        <a:prstGeom prst="rect">
          <a:avLst/>
        </a:prstGeom>
        <a:solidFill>
          <a:srgbClr val="92D050"/>
        </a:solidFill>
        <a:ln w="12700">
          <a:noFill/>
          <a:miter lim="800000"/>
          <a:headEnd/>
          <a:tailEnd/>
        </a:ln>
        <a:effectLst/>
      </xdr:spPr>
      <xdr:txBody>
        <a:bodyPr vertOverflow="clip" wrap="square" lIns="90488" tIns="44450" rIns="90488" bIns="44450" anchor="t" upright="1"/>
        <a:lstStyle/>
        <a:p>
          <a:pPr algn="l" rtl="0">
            <a:defRPr sz="1000"/>
          </a:pPr>
          <a:r>
            <a:rPr lang="fr-FR" sz="1100" b="0" i="0" strike="noStrike">
              <a:solidFill>
                <a:srgbClr val="000000"/>
              </a:solidFill>
              <a:latin typeface="Times New Roman"/>
              <a:cs typeface="Times New Roman"/>
            </a:rPr>
            <a:t>•Il convient d'avoir en permanence la copie de l'acte d'acquisition du fonds de commerce, afin d'avoir la certitude des montants portés dans les comptes.</a:t>
          </a:r>
        </a:p>
        <a:p>
          <a:pPr algn="l" rtl="0">
            <a:defRPr sz="1000"/>
          </a:pPr>
          <a:r>
            <a:rPr lang="fr-FR" sz="1100" b="0" i="0" strike="noStrike">
              <a:solidFill>
                <a:srgbClr val="000000"/>
              </a:solidFill>
              <a:latin typeface="Times New Roman"/>
              <a:cs typeface="Times New Roman"/>
            </a:rPr>
            <a:t>•Cette pièce peut s'avérer très utile pour compléter d'autres rubriques du DP.</a:t>
          </a:r>
        </a:p>
        <a:p>
          <a:pPr algn="l" rtl="0">
            <a:defRPr sz="1000"/>
          </a:pPr>
          <a:r>
            <a:rPr lang="fr-FR" sz="1100" b="0" i="0" strike="noStrike">
              <a:solidFill>
                <a:srgbClr val="000000"/>
              </a:solidFill>
              <a:latin typeface="Times New Roman"/>
              <a:cs typeface="Times New Roman"/>
            </a:rPr>
            <a:t>•Si l'acte d'acquisition a été rédigé par un notaire ou un avocat, on aura soin de demander au client si ce juriste est un conseil habituel du chef d'entreprise pour ses affaires privées ou non, et de fait de compléter les fiches Q2 Adresses utiles.</a:t>
          </a:r>
        </a:p>
        <a:p>
          <a:pPr algn="l" rtl="0">
            <a:defRPr sz="1000"/>
          </a:pPr>
          <a:endParaRPr lang="fr-FR" sz="1100" b="0" i="0" strike="noStrike">
            <a:solidFill>
              <a:srgbClr val="000000"/>
            </a:solidFill>
            <a:latin typeface="Times New Roman"/>
            <a:cs typeface="Times New Roman"/>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152400</xdr:colOff>
      <xdr:row>63</xdr:row>
      <xdr:rowOff>142875</xdr:rowOff>
    </xdr:from>
    <xdr:to>
      <xdr:col>9</xdr:col>
      <xdr:colOff>685800</xdr:colOff>
      <xdr:row>73</xdr:row>
      <xdr:rowOff>28575</xdr:rowOff>
    </xdr:to>
    <xdr:sp macro="" textlink="">
      <xdr:nvSpPr>
        <xdr:cNvPr id="14386" name="Rectangle 1"/>
        <xdr:cNvSpPr>
          <a:spLocks noGrp="1" noChangeArrowheads="1"/>
        </xdr:cNvSpPr>
      </xdr:nvSpPr>
      <xdr:spPr bwMode="auto">
        <a:xfrm>
          <a:off x="152400" y="10363200"/>
          <a:ext cx="7391400" cy="1504950"/>
        </a:xfrm>
        <a:prstGeom prst="rect">
          <a:avLst/>
        </a:prstGeom>
        <a:solidFill>
          <a:srgbClr val="FF0000"/>
        </a:solidFill>
        <a:ln>
          <a:noFill/>
        </a:ln>
        <a:extLst>
          <a:ext uri="{91240B29-F687-4F45-9708-019B960494DF}">
            <a14:hiddenLine xmlns="" xmlns:a14="http://schemas.microsoft.com/office/drawing/2010/main" w="12700">
              <a:solidFill>
                <a:srgbClr val="000000"/>
              </a:solidFill>
              <a:miter lim="800000"/>
              <a:headEnd/>
              <a:tailEnd/>
            </a14:hiddenLine>
          </a:ext>
        </a:extLst>
      </xdr:spPr>
      <xdr:txBody>
        <a:bodyPr vertOverflow="clip" wrap="square" lIns="90488" tIns="44450" rIns="90488" bIns="44450" anchor="t"/>
        <a:lstStyle/>
        <a:p>
          <a:pPr algn="l" rtl="0">
            <a:defRPr sz="1000"/>
          </a:pPr>
          <a:r>
            <a:rPr lang="fr-FR" sz="1200" b="1" i="0" u="none" strike="noStrike" baseline="0">
              <a:solidFill>
                <a:srgbClr val="000000"/>
              </a:solidFill>
              <a:latin typeface="Calibri"/>
              <a:cs typeface="Calibri"/>
            </a:rPr>
            <a:t>EXTRAIT DES STATUTS - RESUME SOMMAIRE DES CLAUSES PARTICULIERES    </a:t>
          </a:r>
          <a:r>
            <a:rPr lang="fr-FR" sz="1200" b="0" i="0" u="none" strike="noStrike" baseline="0">
              <a:solidFill>
                <a:srgbClr val="000000"/>
              </a:solidFill>
              <a:latin typeface="Calibri"/>
              <a:cs typeface="Calibri"/>
            </a:rPr>
            <a:t>  </a:t>
          </a:r>
          <a:r>
            <a:rPr lang="fr-FR" sz="1100" b="0" i="0" u="none" strike="noStrike" baseline="0">
              <a:solidFill>
                <a:srgbClr val="000000"/>
              </a:solidFill>
              <a:latin typeface="Times New Roman"/>
              <a:cs typeface="Times New Roman"/>
            </a:rPr>
            <a:t>                      </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000000"/>
              </a:solidFill>
              <a:latin typeface="Calibri"/>
              <a:cs typeface="Calibri"/>
            </a:rPr>
            <a:t>•Il est nécessaire d'indiquer les articles  des statuts qui sont particuliers à l'entreprise et qui ne reprennent pas purement et simplement les termes de la loi.                                     </a:t>
          </a:r>
        </a:p>
        <a:p>
          <a:pPr algn="l" rtl="0">
            <a:defRPr sz="1000"/>
          </a:pPr>
          <a:r>
            <a:rPr lang="fr-FR" sz="1100" b="0" i="0" u="none" strike="noStrike" baseline="0">
              <a:solidFill>
                <a:srgbClr val="000000"/>
              </a:solidFill>
              <a:latin typeface="Calibri"/>
              <a:cs typeface="Calibri"/>
            </a:rPr>
            <a:t>•Il est bien précisé qu'il n'est pas question ici de recopier ou de résumer l'intégralité des statuts.                             </a:t>
          </a:r>
        </a:p>
        <a:p>
          <a:pPr algn="l" rtl="0">
            <a:defRPr sz="1000"/>
          </a:pPr>
          <a:r>
            <a:rPr lang="fr-FR" sz="1100" b="0" i="0" u="none" strike="noStrike" baseline="0">
              <a:solidFill>
                <a:srgbClr val="000000"/>
              </a:solidFill>
              <a:latin typeface="Calibri"/>
              <a:cs typeface="Calibri"/>
            </a:rPr>
            <a:t>•A cette analyse sommaire, joindre un exemplaire des statuts, le dernier à jour, (archiver impérativement le précédent). Lors de chaque modification des statuts, il convient de mettre à jour cette fiche.                                                         </a:t>
          </a:r>
        </a:p>
        <a:p>
          <a:pPr algn="l" rtl="0">
            <a:defRPr sz="1000"/>
          </a:pPr>
          <a:r>
            <a:rPr lang="fr-FR" sz="1100" b="0" i="0" u="none" strike="noStrike" baseline="0">
              <a:solidFill>
                <a:srgbClr val="000000"/>
              </a:solidFill>
              <a:latin typeface="Calibri"/>
              <a:cs typeface="Calibri"/>
            </a:rPr>
            <a:t>La SAS est très ouverte contractuellement : il convient donc de faire une analyse approfondie des clauses particulières</a:t>
          </a:r>
          <a:endParaRPr lang="fr-FR" sz="1100" b="0" i="0" u="none" strike="noStrike" baseline="0">
            <a:solidFill>
              <a:srgbClr val="000000"/>
            </a:solidFill>
            <a:latin typeface="Times New Roman"/>
            <a:cs typeface="Times New Roman"/>
          </a:endParaRPr>
        </a:p>
        <a:p>
          <a:pPr algn="l" rtl="0">
            <a:defRPr sz="1000"/>
          </a:pPr>
          <a:endParaRPr lang="fr-FR" sz="1100" b="0" i="0" u="none" strike="noStrike" baseline="0">
            <a:solidFill>
              <a:srgbClr val="000000"/>
            </a:solidFill>
            <a:latin typeface="Times New Roman"/>
            <a:cs typeface="Times New Roman"/>
          </a:endParaRPr>
        </a:p>
        <a:p>
          <a:pPr algn="l" rtl="0">
            <a:defRPr sz="1000"/>
          </a:pPr>
          <a:endParaRPr lang="fr-FR" sz="1100" b="0" i="0" u="none" strike="noStrike" baseline="0">
            <a:solidFill>
              <a:srgbClr val="000000"/>
            </a:solidFill>
            <a:latin typeface="Times New Roman"/>
            <a:cs typeface="Times New Roman"/>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448088</xdr:colOff>
      <xdr:row>0</xdr:row>
      <xdr:rowOff>0</xdr:rowOff>
    </xdr:from>
    <xdr:to>
      <xdr:col>14</xdr:col>
      <xdr:colOff>458855</xdr:colOff>
      <xdr:row>20</xdr:row>
      <xdr:rowOff>45446</xdr:rowOff>
    </xdr:to>
    <xdr:sp macro="" textlink="">
      <xdr:nvSpPr>
        <xdr:cNvPr id="15361" name="Rectangle 1"/>
        <xdr:cNvSpPr>
          <a:spLocks noGrp="1" noChangeArrowheads="1"/>
        </xdr:cNvSpPr>
      </xdr:nvSpPr>
      <xdr:spPr bwMode="auto">
        <a:xfrm>
          <a:off x="8830088" y="0"/>
          <a:ext cx="2296767" cy="3209510"/>
        </a:xfrm>
        <a:prstGeom prst="rect">
          <a:avLst/>
        </a:prstGeom>
        <a:solidFill>
          <a:srgbClr val="92D050"/>
        </a:solidFill>
        <a:ln w="12700">
          <a:noFill/>
          <a:miter lim="800000"/>
          <a:headEnd/>
          <a:tailEnd/>
        </a:ln>
        <a:effectLst/>
      </xdr:spPr>
      <xdr:txBody>
        <a:bodyPr vertOverflow="clip" wrap="square" lIns="90488" tIns="44450" rIns="90488" bIns="44450" anchor="t" upright="1"/>
        <a:lstStyle/>
        <a:p>
          <a:pPr algn="l" rtl="0">
            <a:defRPr sz="1000"/>
          </a:pPr>
          <a:r>
            <a:rPr lang="fr-FR" sz="1100" b="0" i="0" strike="noStrike">
              <a:solidFill>
                <a:srgbClr val="000000"/>
              </a:solidFill>
              <a:latin typeface="Times New Roman"/>
              <a:cs typeface="Times New Roman"/>
            </a:rPr>
            <a:t>** ORGANES DE DIRECTION ET DE CONTROLE</a:t>
          </a:r>
        </a:p>
        <a:p>
          <a:pPr algn="l" rtl="0">
            <a:defRPr sz="1000"/>
          </a:pPr>
          <a:r>
            <a:rPr lang="fr-FR" sz="1100" b="0" i="0" strike="noStrike">
              <a:solidFill>
                <a:srgbClr val="000000"/>
              </a:solidFill>
              <a:latin typeface="Times New Roman"/>
              <a:cs typeface="Times New Roman"/>
            </a:rPr>
            <a:t>     Cette section concerne différentes personnes  les dirigeants de la société,                                 </a:t>
          </a:r>
        </a:p>
        <a:p>
          <a:pPr algn="l" rtl="0">
            <a:defRPr sz="1000"/>
          </a:pPr>
          <a:r>
            <a:rPr lang="fr-FR" sz="1100" b="0" i="0" strike="noStrike">
              <a:solidFill>
                <a:srgbClr val="000000"/>
              </a:solidFill>
              <a:latin typeface="Times New Roman"/>
              <a:cs typeface="Times New Roman"/>
            </a:rPr>
            <a:t>Lorsqu'on étudie ces organes il convient de suivre particulièrement :                                                   </a:t>
          </a:r>
        </a:p>
        <a:p>
          <a:pPr algn="l" rtl="0">
            <a:defRPr sz="1000"/>
          </a:pPr>
          <a:r>
            <a:rPr lang="fr-FR" sz="1100" b="0" i="0" strike="noStrike">
              <a:solidFill>
                <a:srgbClr val="000000"/>
              </a:solidFill>
              <a:latin typeface="Times New Roman"/>
              <a:cs typeface="Times New Roman"/>
            </a:rPr>
            <a:t>     - leur composition,                                             </a:t>
          </a:r>
        </a:p>
        <a:p>
          <a:pPr algn="l" rtl="0">
            <a:defRPr sz="1000"/>
          </a:pPr>
          <a:r>
            <a:rPr lang="fr-FR" sz="1100" b="0" i="0" strike="noStrike">
              <a:solidFill>
                <a:srgbClr val="000000"/>
              </a:solidFill>
              <a:latin typeface="Times New Roman"/>
              <a:cs typeface="Times New Roman"/>
            </a:rPr>
            <a:t>     - les dates de nomination                                       </a:t>
          </a:r>
        </a:p>
        <a:p>
          <a:pPr algn="l" rtl="0">
            <a:defRPr sz="1000"/>
          </a:pPr>
          <a:r>
            <a:rPr lang="fr-FR" sz="1100" b="0" i="0" strike="noStrike">
              <a:solidFill>
                <a:srgbClr val="000000"/>
              </a:solidFill>
              <a:latin typeface="Times New Roman"/>
              <a:cs typeface="Times New Roman"/>
            </a:rPr>
            <a:t>     - la durée des mandats,                                         </a:t>
          </a:r>
        </a:p>
        <a:p>
          <a:pPr algn="l" rtl="0">
            <a:defRPr sz="1000"/>
          </a:pPr>
          <a:r>
            <a:rPr lang="fr-FR" sz="1100" b="0" i="0" strike="noStrike">
              <a:solidFill>
                <a:srgbClr val="000000"/>
              </a:solidFill>
              <a:latin typeface="Times New Roman"/>
              <a:cs typeface="Times New Roman"/>
            </a:rPr>
            <a:t>     - la date de nomination et de fin de fonction par indication de </a:t>
          </a:r>
        </a:p>
        <a:p>
          <a:pPr algn="l" rtl="0">
            <a:defRPr sz="1000"/>
          </a:pPr>
          <a:r>
            <a:rPr lang="fr-FR" sz="1100" b="0" i="0" strike="noStrike">
              <a:solidFill>
                <a:srgbClr val="000000"/>
              </a:solidFill>
              <a:latin typeface="Times New Roman"/>
              <a:cs typeface="Times New Roman"/>
            </a:rPr>
            <a:t>       la date prévue,                                               </a:t>
          </a:r>
        </a:p>
        <a:p>
          <a:pPr algn="l" rtl="0">
            <a:defRPr sz="1000"/>
          </a:pPr>
          <a:r>
            <a:rPr lang="fr-FR" sz="1100" b="0" i="0" strike="noStrike">
              <a:solidFill>
                <a:srgbClr val="000000"/>
              </a:solidFill>
              <a:latin typeface="Times New Roman"/>
              <a:cs typeface="Times New Roman"/>
            </a:rPr>
            <a:t>     - la date de clôture du dernier exercice concerné,              </a:t>
          </a:r>
        </a:p>
        <a:p>
          <a:pPr algn="l" rtl="0">
            <a:defRPr sz="1000"/>
          </a:pPr>
          <a:r>
            <a:rPr lang="fr-FR" sz="1100" b="0" i="0" strike="noStrike">
              <a:solidFill>
                <a:srgbClr val="000000"/>
              </a:solidFill>
              <a:latin typeface="Times New Roman"/>
              <a:cs typeface="Times New Roman"/>
            </a:rPr>
            <a:t>     - le motif de la fin de fonction,                               </a:t>
          </a:r>
        </a:p>
        <a:p>
          <a:pPr algn="l" rtl="0">
            <a:defRPr sz="1000"/>
          </a:pPr>
          <a:endParaRPr lang="fr-FR" sz="1100" b="0" i="0" strike="noStrike">
            <a:solidFill>
              <a:srgbClr val="000000"/>
            </a:solidFill>
            <a:latin typeface="Times New Roman"/>
            <a:cs typeface="Times New Roman"/>
          </a:endParaRPr>
        </a:p>
        <a:p>
          <a:pPr algn="l" rtl="0">
            <a:defRPr sz="1000"/>
          </a:pPr>
          <a:endParaRPr lang="fr-FR" sz="1100" b="0" i="0" strike="noStrike">
            <a:solidFill>
              <a:srgbClr val="000000"/>
            </a:solidFill>
            <a:latin typeface="Times New Roman"/>
            <a:cs typeface="Times New Roman"/>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412060</xdr:colOff>
      <xdr:row>1</xdr:row>
      <xdr:rowOff>35202</xdr:rowOff>
    </xdr:from>
    <xdr:to>
      <xdr:col>14</xdr:col>
      <xdr:colOff>510209</xdr:colOff>
      <xdr:row>20</xdr:row>
      <xdr:rowOff>51278</xdr:rowOff>
    </xdr:to>
    <xdr:sp macro="" textlink="">
      <xdr:nvSpPr>
        <xdr:cNvPr id="16385" name="Rectangle 1"/>
        <xdr:cNvSpPr>
          <a:spLocks noGrp="1" noChangeArrowheads="1"/>
        </xdr:cNvSpPr>
      </xdr:nvSpPr>
      <xdr:spPr bwMode="auto">
        <a:xfrm>
          <a:off x="8794060" y="200854"/>
          <a:ext cx="2384149" cy="3030606"/>
        </a:xfrm>
        <a:prstGeom prst="rect">
          <a:avLst/>
        </a:prstGeom>
        <a:solidFill>
          <a:srgbClr val="92D050"/>
        </a:solidFill>
        <a:ln w="12700">
          <a:noFill/>
          <a:miter lim="800000"/>
          <a:headEnd/>
          <a:tailEnd/>
        </a:ln>
        <a:effectLst/>
      </xdr:spPr>
      <xdr:txBody>
        <a:bodyPr vertOverflow="clip" wrap="square" lIns="90488" tIns="44450" rIns="90488" bIns="44450" anchor="t" upright="1"/>
        <a:lstStyle/>
        <a:p>
          <a:pPr algn="l" rtl="0">
            <a:defRPr sz="1000"/>
          </a:pPr>
          <a:r>
            <a:rPr lang="fr-FR" sz="1100" b="0" i="0" strike="noStrike">
              <a:solidFill>
                <a:srgbClr val="000000"/>
              </a:solidFill>
              <a:latin typeface="Times New Roman"/>
              <a:cs typeface="Times New Roman"/>
            </a:rPr>
            <a:t>** ORGANES DE DIRECTION ET DE CONTROLE</a:t>
          </a:r>
        </a:p>
        <a:p>
          <a:pPr algn="l" rtl="0">
            <a:defRPr sz="1000"/>
          </a:pPr>
          <a:r>
            <a:rPr lang="fr-FR" sz="1100" b="0" i="0" strike="noStrike">
              <a:solidFill>
                <a:srgbClr val="000000"/>
              </a:solidFill>
              <a:latin typeface="Times New Roman"/>
              <a:cs typeface="Times New Roman"/>
            </a:rPr>
            <a:t>     Cette section concerne                  les commissaires aux comptes.                                 </a:t>
          </a:r>
        </a:p>
        <a:p>
          <a:pPr algn="l" rtl="0">
            <a:defRPr sz="1000"/>
          </a:pPr>
          <a:r>
            <a:rPr lang="fr-FR" sz="1100" b="0" i="0" strike="noStrike">
              <a:solidFill>
                <a:srgbClr val="000000"/>
              </a:solidFill>
              <a:latin typeface="Times New Roman"/>
              <a:cs typeface="Times New Roman"/>
            </a:rPr>
            <a:t>Il</a:t>
          </a:r>
          <a:r>
            <a:rPr lang="fr-FR" sz="1100" b="0" i="0" strike="noStrike" baseline="0">
              <a:solidFill>
                <a:srgbClr val="000000"/>
              </a:solidFill>
              <a:latin typeface="Times New Roman"/>
              <a:cs typeface="Times New Roman"/>
            </a:rPr>
            <a:t> </a:t>
          </a:r>
          <a:r>
            <a:rPr lang="fr-FR" sz="1100" b="0" i="0" strike="noStrike">
              <a:solidFill>
                <a:srgbClr val="000000"/>
              </a:solidFill>
              <a:latin typeface="Times New Roman"/>
              <a:cs typeface="Times New Roman"/>
            </a:rPr>
            <a:t>convient de suivre particulièrement :                                                   </a:t>
          </a:r>
        </a:p>
        <a:p>
          <a:pPr algn="l" rtl="0">
            <a:defRPr sz="1000"/>
          </a:pPr>
          <a:r>
            <a:rPr lang="fr-FR" sz="1100" b="0" i="0" strike="noStrike">
              <a:solidFill>
                <a:srgbClr val="000000"/>
              </a:solidFill>
              <a:latin typeface="Times New Roman"/>
              <a:cs typeface="Times New Roman"/>
            </a:rPr>
            <a:t>     - les dates de nomination                                       </a:t>
          </a:r>
        </a:p>
        <a:p>
          <a:pPr algn="l" rtl="0">
            <a:defRPr sz="1000"/>
          </a:pPr>
          <a:r>
            <a:rPr lang="fr-FR" sz="1100" b="0" i="0" strike="noStrike">
              <a:solidFill>
                <a:srgbClr val="000000"/>
              </a:solidFill>
              <a:latin typeface="Times New Roman"/>
              <a:cs typeface="Times New Roman"/>
            </a:rPr>
            <a:t>     - la durée des mandats,                                         </a:t>
          </a:r>
        </a:p>
        <a:p>
          <a:pPr algn="l" rtl="0">
            <a:defRPr sz="1000"/>
          </a:pPr>
          <a:r>
            <a:rPr lang="fr-FR" sz="1100" b="0" i="0" strike="noStrike">
              <a:solidFill>
                <a:srgbClr val="000000"/>
              </a:solidFill>
              <a:latin typeface="Times New Roman"/>
              <a:cs typeface="Times New Roman"/>
            </a:rPr>
            <a:t>     - la date de nomination et de fin de fonction par indication de </a:t>
          </a:r>
        </a:p>
        <a:p>
          <a:pPr algn="l" rtl="0">
            <a:defRPr sz="1000"/>
          </a:pPr>
          <a:r>
            <a:rPr lang="fr-FR" sz="1100" b="0" i="0" strike="noStrike">
              <a:solidFill>
                <a:srgbClr val="000000"/>
              </a:solidFill>
              <a:latin typeface="Times New Roman"/>
              <a:cs typeface="Times New Roman"/>
            </a:rPr>
            <a:t>       la date prévue,                                               </a:t>
          </a:r>
        </a:p>
        <a:p>
          <a:pPr algn="l" rtl="0">
            <a:defRPr sz="1000"/>
          </a:pPr>
          <a:r>
            <a:rPr lang="fr-FR" sz="1100" b="0" i="0" strike="noStrike">
              <a:solidFill>
                <a:srgbClr val="000000"/>
              </a:solidFill>
              <a:latin typeface="Times New Roman"/>
              <a:cs typeface="Times New Roman"/>
            </a:rPr>
            <a:t>     - la date de clôture du dernier exercice concerné,              </a:t>
          </a:r>
        </a:p>
        <a:p>
          <a:pPr algn="l" rtl="0">
            <a:defRPr sz="1000"/>
          </a:pPr>
          <a:r>
            <a:rPr lang="fr-FR" sz="1100" b="0" i="0" strike="noStrike">
              <a:solidFill>
                <a:srgbClr val="000000"/>
              </a:solidFill>
              <a:latin typeface="Times New Roman"/>
              <a:cs typeface="Times New Roman"/>
            </a:rPr>
            <a:t>     - le motif de la fin de fonction,                               </a:t>
          </a:r>
        </a:p>
        <a:p>
          <a:pPr algn="l" rtl="0">
            <a:defRPr sz="1000"/>
          </a:pPr>
          <a:endParaRPr lang="fr-FR" sz="1100" b="0" i="0" strike="noStrike">
            <a:solidFill>
              <a:srgbClr val="000000"/>
            </a:solidFill>
            <a:latin typeface="Times New Roman"/>
            <a:cs typeface="Times New Roman"/>
          </a:endParaRPr>
        </a:p>
        <a:p>
          <a:pPr algn="l" rtl="0">
            <a:defRPr sz="1000"/>
          </a:pPr>
          <a:endParaRPr lang="fr-FR" sz="1100" b="0" i="0" strike="noStrike">
            <a:solidFill>
              <a:srgbClr val="000000"/>
            </a:solidFill>
            <a:latin typeface="Times New Roman"/>
            <a:cs typeface="Times New Roman"/>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457200</xdr:colOff>
      <xdr:row>0</xdr:row>
      <xdr:rowOff>28575</xdr:rowOff>
    </xdr:from>
    <xdr:to>
      <xdr:col>14</xdr:col>
      <xdr:colOff>628650</xdr:colOff>
      <xdr:row>46</xdr:row>
      <xdr:rowOff>28575</xdr:rowOff>
    </xdr:to>
    <xdr:sp macro="" textlink="">
      <xdr:nvSpPr>
        <xdr:cNvPr id="18482" name="Rectangle 1"/>
        <xdr:cNvSpPr>
          <a:spLocks noGrp="1" noChangeArrowheads="1"/>
        </xdr:cNvSpPr>
      </xdr:nvSpPr>
      <xdr:spPr bwMode="auto">
        <a:xfrm>
          <a:off x="8839200" y="28575"/>
          <a:ext cx="2457450" cy="7505700"/>
        </a:xfrm>
        <a:prstGeom prst="rect">
          <a:avLst/>
        </a:prstGeom>
        <a:solidFill>
          <a:srgbClr val="92D050"/>
        </a:solidFill>
        <a:ln>
          <a:noFill/>
        </a:ln>
        <a:extLst>
          <a:ext uri="{91240B29-F687-4F45-9708-019B960494DF}">
            <a14:hiddenLine xmlns="" xmlns:a14="http://schemas.microsoft.com/office/drawing/2010/main" w="12700">
              <a:solidFill>
                <a:srgbClr val="000000"/>
              </a:solidFill>
              <a:miter lim="800000"/>
              <a:headEnd/>
              <a:tailEnd/>
            </a14:hiddenLine>
          </a:ext>
        </a:extLst>
      </xdr:spPr>
      <xdr:txBody>
        <a:bodyPr vertOverflow="clip" wrap="square" lIns="90488" tIns="44450" rIns="90488" bIns="44450" anchor="t"/>
        <a:lstStyle/>
        <a:p>
          <a:pPr algn="l" rtl="0">
            <a:defRPr sz="1000"/>
          </a:pPr>
          <a:r>
            <a:rPr lang="fr-FR" sz="1100" b="0" i="0" u="none" strike="noStrike" baseline="0">
              <a:solidFill>
                <a:srgbClr val="000000"/>
              </a:solidFill>
              <a:latin typeface="Times New Roman"/>
              <a:cs typeface="Times New Roman"/>
            </a:rPr>
            <a:t>** CAPITAL SOCIAL                                                    </a:t>
          </a:r>
        </a:p>
        <a:p>
          <a:pPr algn="l" rtl="0">
            <a:defRPr sz="1000"/>
          </a:pPr>
          <a:r>
            <a:rPr lang="fr-FR" sz="1100" b="0" i="0" u="none" strike="noStrike" baseline="0">
              <a:solidFill>
                <a:srgbClr val="000000"/>
              </a:solidFill>
              <a:latin typeface="Times New Roman"/>
              <a:cs typeface="Times New Roman"/>
            </a:rPr>
            <a:t>Ce tableau reprend l'historique du compte capital indiquant :   </a:t>
          </a:r>
        </a:p>
        <a:p>
          <a:pPr algn="l" rtl="0">
            <a:defRPr sz="1000"/>
          </a:pPr>
          <a:r>
            <a:rPr lang="fr-FR" sz="1100" b="0" i="0" u="none" strike="noStrike" baseline="0">
              <a:solidFill>
                <a:srgbClr val="000000"/>
              </a:solidFill>
              <a:latin typeface="Times New Roman"/>
              <a:cs typeface="Times New Roman"/>
            </a:rPr>
            <a:t>          - la date de l'Assemblée Générale Extraordinaire qui a modifié le montant du capital. </a:t>
          </a:r>
        </a:p>
        <a:p>
          <a:pPr algn="l" rtl="0">
            <a:defRPr sz="1000"/>
          </a:pPr>
          <a:r>
            <a:rPr lang="fr-FR" sz="1100" b="0" i="0" u="none" strike="noStrike" baseline="0">
              <a:solidFill>
                <a:srgbClr val="000000"/>
              </a:solidFill>
              <a:latin typeface="Times New Roman"/>
              <a:cs typeface="Times New Roman"/>
            </a:rPr>
            <a:t>          - la nature de l'opération qui a modifié le montant du capital (incorporation de réserves, apport...) </a:t>
          </a:r>
        </a:p>
        <a:p>
          <a:pPr algn="l" rtl="0">
            <a:defRPr sz="1000"/>
          </a:pPr>
          <a:r>
            <a:rPr lang="fr-FR" sz="1100" b="0" i="0" u="none" strike="noStrike" baseline="0">
              <a:solidFill>
                <a:srgbClr val="000000"/>
              </a:solidFill>
              <a:latin typeface="Times New Roman"/>
              <a:cs typeface="Times New Roman"/>
            </a:rPr>
            <a:t>          - la variation en plus ou en moins,</a:t>
          </a:r>
        </a:p>
        <a:p>
          <a:pPr algn="l" rtl="0">
            <a:defRPr sz="1000"/>
          </a:pPr>
          <a:r>
            <a:rPr lang="fr-FR" sz="1100" b="0" i="0" u="none" strike="noStrike" baseline="0">
              <a:solidFill>
                <a:srgbClr val="000000"/>
              </a:solidFill>
              <a:latin typeface="Times New Roman"/>
              <a:cs typeface="Times New Roman"/>
            </a:rPr>
            <a:t>          - et après chaque opération :                              </a:t>
          </a:r>
        </a:p>
        <a:p>
          <a:pPr algn="l" rtl="0">
            <a:defRPr sz="1000"/>
          </a:pPr>
          <a:r>
            <a:rPr lang="fr-FR" sz="1100" b="0" i="0" u="none" strike="noStrike" baseline="0">
              <a:solidFill>
                <a:srgbClr val="000000"/>
              </a:solidFill>
              <a:latin typeface="Times New Roman"/>
              <a:cs typeface="Times New Roman"/>
            </a:rPr>
            <a:t>               . le nouveau montant                                  </a:t>
          </a:r>
        </a:p>
        <a:p>
          <a:pPr algn="l" rtl="0">
            <a:defRPr sz="1000"/>
          </a:pPr>
          <a:r>
            <a:rPr lang="fr-FR" sz="1100" b="0" i="0" u="none" strike="noStrike" baseline="0">
              <a:solidFill>
                <a:srgbClr val="000000"/>
              </a:solidFill>
              <a:latin typeface="Times New Roman"/>
              <a:cs typeface="Times New Roman"/>
            </a:rPr>
            <a:t>               . le nombre de titres                                 </a:t>
          </a:r>
        </a:p>
        <a:p>
          <a:pPr algn="l" rtl="0">
            <a:defRPr sz="1000"/>
          </a:pPr>
          <a:r>
            <a:rPr lang="fr-FR" sz="1100" b="0" i="0" u="none" strike="noStrike" baseline="0">
              <a:solidFill>
                <a:srgbClr val="000000"/>
              </a:solidFill>
              <a:latin typeface="Times New Roman"/>
              <a:cs typeface="Times New Roman"/>
            </a:rPr>
            <a:t>               . la valeur nominale de chaque titre. </a:t>
          </a:r>
        </a:p>
        <a:p>
          <a:pPr algn="l" rtl="0">
            <a:defRPr sz="1000"/>
          </a:pPr>
          <a:r>
            <a:rPr lang="fr-FR" sz="1100" b="0" i="0" u="none" strike="noStrike" baseline="0">
              <a:solidFill>
                <a:srgbClr val="000000"/>
              </a:solidFill>
              <a:latin typeface="Times New Roman"/>
              <a:cs typeface="Times New Roman"/>
            </a:rPr>
            <a:t>** RESERVES </a:t>
          </a:r>
        </a:p>
        <a:p>
          <a:pPr algn="l" rtl="0">
            <a:defRPr sz="1000"/>
          </a:pPr>
          <a:r>
            <a:rPr lang="fr-FR" sz="1100" b="0" i="0" u="none" strike="noStrike" baseline="0">
              <a:solidFill>
                <a:srgbClr val="000000"/>
              </a:solidFill>
              <a:latin typeface="Times New Roman"/>
              <a:cs typeface="Times New Roman"/>
            </a:rPr>
            <a:t>Ce tableau a pour but de suivre l'évolution des différents comptes de réserves et de fonds propres, et de vérifier que cette évolution soit conforme aux décisions des associés et à la loi. Sa mise à jour doit s'effectuer en liaison avec le bénéfice figurant au bilan et permet de noter le montant des bénéfices distribués. Il indique en outre, à tout moment, l'évolution et la composition des capitaux propres de l'Entreprise, en particulier, il permet de suivre la perte éventuelle de plus de la moitié du capital et sa reconstitution.                                                </a:t>
          </a:r>
        </a:p>
        <a:p>
          <a:pPr algn="l" rtl="0">
            <a:defRPr sz="1000"/>
          </a:pPr>
          <a:endParaRPr lang="fr-FR" sz="1100" b="0" i="0" u="none" strike="noStrike" baseline="0">
            <a:solidFill>
              <a:srgbClr val="000000"/>
            </a:solidFill>
            <a:latin typeface="Times New Roman"/>
            <a:cs typeface="Times New Roman"/>
          </a:endParaRPr>
        </a:p>
        <a:p>
          <a:pPr algn="l" rtl="0">
            <a:defRPr sz="1000"/>
          </a:pPr>
          <a:endParaRPr lang="fr-FR" sz="1100" b="0" i="0" u="none" strike="noStrike" baseline="0">
            <a:solidFill>
              <a:srgbClr val="000000"/>
            </a:solidFill>
            <a:latin typeface="Times New Roman"/>
            <a:cs typeface="Times New Roman"/>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228600</xdr:colOff>
      <xdr:row>73</xdr:row>
      <xdr:rowOff>47625</xdr:rowOff>
    </xdr:from>
    <xdr:to>
      <xdr:col>10</xdr:col>
      <xdr:colOff>485775</xdr:colOff>
      <xdr:row>95</xdr:row>
      <xdr:rowOff>114300</xdr:rowOff>
    </xdr:to>
    <xdr:sp macro="" textlink="">
      <xdr:nvSpPr>
        <xdr:cNvPr id="19556" name="Rectangle 2"/>
        <xdr:cNvSpPr>
          <a:spLocks noChangeArrowheads="1"/>
        </xdr:cNvSpPr>
      </xdr:nvSpPr>
      <xdr:spPr bwMode="auto">
        <a:xfrm>
          <a:off x="228600" y="11982450"/>
          <a:ext cx="7448550" cy="3629025"/>
        </a:xfrm>
        <a:prstGeom prst="rect">
          <a:avLst/>
        </a:prstGeom>
        <a:solidFill>
          <a:srgbClr val="FF0000"/>
        </a:solidFill>
        <a:ln>
          <a:noFill/>
        </a:ln>
        <a:extLst>
          <a:ext uri="{91240B29-F687-4F45-9708-019B960494DF}">
            <a14:hiddenLine xmlns="" xmlns:a14="http://schemas.microsoft.com/office/drawing/2010/main" w="12700">
              <a:solidFill>
                <a:srgbClr val="000000"/>
              </a:solidFill>
              <a:miter lim="800000"/>
              <a:headEnd/>
              <a:tailEnd/>
            </a14:hiddenLine>
          </a:ext>
        </a:extLst>
      </xdr:spPr>
      <xdr:txBody>
        <a:bodyPr vertOverflow="clip" wrap="square" lIns="90488" tIns="44450" rIns="90488" bIns="44450" anchor="t"/>
        <a:lstStyle/>
        <a:p>
          <a:pPr algn="l" rtl="0">
            <a:defRPr sz="1000"/>
          </a:pPr>
          <a:r>
            <a:rPr lang="fr-FR" sz="1200" b="1" i="0" u="none" strike="noStrike" baseline="0">
              <a:solidFill>
                <a:srgbClr val="000000"/>
              </a:solidFill>
              <a:latin typeface="Calibri"/>
              <a:cs typeface="Calibri"/>
            </a:rPr>
            <a:t>Obligations de l'entité </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000000"/>
              </a:solidFill>
              <a:latin typeface="Calibri"/>
              <a:cs typeface="Calibri"/>
            </a:rPr>
            <a:t>.05 - Les dispositions des articles L. 225-40 al. 2 et D. 91 al. 1 imposent au président du conseil d'administration (L. 225-88 et D. 116 al.1 pour le président du conseil de surveillance) de donner avis au commissaire aux comptes de toutes les conventions autorisées, dans le délai d'un mois à compter de la conclusion desdites conventions et, pour les conventions conclues et autorisées au cours d'exercices antérieurs, dont l'exécution s'est poursuivie au cours de l'exercice, dans le délai d'un mois à compter de la clôture de l'exercice. </a:t>
          </a:r>
        </a:p>
        <a:p>
          <a:pPr algn="l" rtl="0">
            <a:defRPr sz="1000"/>
          </a:pPr>
          <a:r>
            <a:rPr lang="fr-FR" sz="1100" b="0" i="0" u="none" strike="noStrike" baseline="0">
              <a:solidFill>
                <a:srgbClr val="000000"/>
              </a:solidFill>
              <a:latin typeface="Calibri"/>
              <a:cs typeface="Calibri"/>
            </a:rPr>
            <a:t>Dans le cas d'une SARL, le gérant doit, conformément à l'article D. 34, donner avis au commissaire aux comptes des conventions visées à l'article L. 223-19 dans le délai d'un mois à compter de la conclusion desdites conventions et, pour les conventions dont l'exécution s'est poursuivie au cours de l'exercice, dans le délai d'un mois à compter de la clôture de l'exercice. </a:t>
          </a:r>
        </a:p>
        <a:p>
          <a:pPr algn="l" rtl="0">
            <a:defRPr sz="1000"/>
          </a:pPr>
          <a:r>
            <a:rPr lang="fr-FR" sz="1100" b="0" i="0" u="none" strike="noStrike" baseline="0">
              <a:solidFill>
                <a:srgbClr val="000000"/>
              </a:solidFill>
              <a:latin typeface="Calibri"/>
              <a:cs typeface="Calibri"/>
            </a:rPr>
            <a:t>Dans le cas d'une SAS, ou d'autres entités pour lesquelles les textes légaux ne précisent pas les modalités d'information du commissaire aux comptes, celui-ci se réfère aux dispositions statutaires éventuelles. </a:t>
          </a:r>
        </a:p>
        <a:p>
          <a:pPr algn="l" rtl="0">
            <a:defRPr sz="1000"/>
          </a:pPr>
          <a:r>
            <a:rPr lang="fr-FR" sz="1100" b="0" i="0" u="none" strike="noStrike" baseline="0">
              <a:solidFill>
                <a:srgbClr val="000000"/>
              </a:solidFill>
              <a:latin typeface="Calibri"/>
              <a:cs typeface="Calibri"/>
            </a:rPr>
            <a:t>.06 - La procédure des conventions réglementées répond à l'objectif d'assurer la transparence des opérations sociales effectuées, directement ou indirectement ou par personne interposée, avec les administrateurs ou directeurs généraux, ou les membres du directoire ou du conseil de surveillance selon le cas ... </a:t>
          </a:r>
        </a:p>
        <a:p>
          <a:pPr algn="l" rtl="0">
            <a:defRPr sz="1000"/>
          </a:pPr>
          <a:r>
            <a:rPr lang="fr-FR" sz="1100" b="0" i="0" u="none" strike="noStrike" baseline="0">
              <a:solidFill>
                <a:srgbClr val="000000"/>
              </a:solidFill>
              <a:latin typeface="Calibri"/>
              <a:cs typeface="Calibri"/>
            </a:rPr>
            <a:t>Ainsi les opérations conclues entre la société et ces personnes sont soumises à l'approbation de l'assemblée générale. </a:t>
          </a:r>
          <a:endParaRPr lang="fr-FR" sz="2400" b="0" i="0" u="none" strike="noStrike" baseline="0">
            <a:solidFill>
              <a:srgbClr val="000000"/>
            </a:solidFill>
            <a:latin typeface="Times New Roman"/>
            <a:cs typeface="Times New Roman"/>
          </a:endParaRPr>
        </a:p>
        <a:p>
          <a:pPr algn="l" rtl="0">
            <a:defRPr sz="1000"/>
          </a:pPr>
          <a:endParaRPr lang="fr-FR" sz="2400" b="0" i="0" u="none" strike="noStrike" baseline="0">
            <a:solidFill>
              <a:srgbClr val="000000"/>
            </a:solidFill>
            <a:latin typeface="Times New Roman"/>
            <a:cs typeface="Times New Roman"/>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57150</xdr:colOff>
      <xdr:row>23</xdr:row>
      <xdr:rowOff>0</xdr:rowOff>
    </xdr:from>
    <xdr:to>
      <xdr:col>5</xdr:col>
      <xdr:colOff>57150</xdr:colOff>
      <xdr:row>23</xdr:row>
      <xdr:rowOff>0</xdr:rowOff>
    </xdr:to>
    <xdr:sp macro="" textlink="">
      <xdr:nvSpPr>
        <xdr:cNvPr id="34243" name="Line 1"/>
        <xdr:cNvSpPr>
          <a:spLocks noChangeShapeType="1"/>
        </xdr:cNvSpPr>
      </xdr:nvSpPr>
      <xdr:spPr bwMode="auto">
        <a:xfrm flipV="1">
          <a:off x="3867150"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133350</xdr:colOff>
      <xdr:row>23</xdr:row>
      <xdr:rowOff>0</xdr:rowOff>
    </xdr:from>
    <xdr:to>
      <xdr:col>5</xdr:col>
      <xdr:colOff>133350</xdr:colOff>
      <xdr:row>23</xdr:row>
      <xdr:rowOff>0</xdr:rowOff>
    </xdr:to>
    <xdr:sp macro="" textlink="">
      <xdr:nvSpPr>
        <xdr:cNvPr id="34244" name="Line 2"/>
        <xdr:cNvSpPr>
          <a:spLocks noChangeShapeType="1"/>
        </xdr:cNvSpPr>
      </xdr:nvSpPr>
      <xdr:spPr bwMode="auto">
        <a:xfrm flipV="1">
          <a:off x="3943350"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200025</xdr:colOff>
      <xdr:row>23</xdr:row>
      <xdr:rowOff>0</xdr:rowOff>
    </xdr:from>
    <xdr:to>
      <xdr:col>5</xdr:col>
      <xdr:colOff>200025</xdr:colOff>
      <xdr:row>23</xdr:row>
      <xdr:rowOff>0</xdr:rowOff>
    </xdr:to>
    <xdr:sp macro="" textlink="">
      <xdr:nvSpPr>
        <xdr:cNvPr id="34245" name="Line 3"/>
        <xdr:cNvSpPr>
          <a:spLocks noChangeShapeType="1"/>
        </xdr:cNvSpPr>
      </xdr:nvSpPr>
      <xdr:spPr bwMode="auto">
        <a:xfrm flipV="1">
          <a:off x="4010025"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266700</xdr:colOff>
      <xdr:row>23</xdr:row>
      <xdr:rowOff>0</xdr:rowOff>
    </xdr:from>
    <xdr:to>
      <xdr:col>5</xdr:col>
      <xdr:colOff>266700</xdr:colOff>
      <xdr:row>23</xdr:row>
      <xdr:rowOff>0</xdr:rowOff>
    </xdr:to>
    <xdr:sp macro="" textlink="">
      <xdr:nvSpPr>
        <xdr:cNvPr id="34246" name="Line 4"/>
        <xdr:cNvSpPr>
          <a:spLocks noChangeShapeType="1"/>
        </xdr:cNvSpPr>
      </xdr:nvSpPr>
      <xdr:spPr bwMode="auto">
        <a:xfrm flipV="1">
          <a:off x="4076700"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333375</xdr:colOff>
      <xdr:row>23</xdr:row>
      <xdr:rowOff>0</xdr:rowOff>
    </xdr:from>
    <xdr:to>
      <xdr:col>5</xdr:col>
      <xdr:colOff>333375</xdr:colOff>
      <xdr:row>23</xdr:row>
      <xdr:rowOff>0</xdr:rowOff>
    </xdr:to>
    <xdr:sp macro="" textlink="">
      <xdr:nvSpPr>
        <xdr:cNvPr id="34247" name="Line 5"/>
        <xdr:cNvSpPr>
          <a:spLocks noChangeShapeType="1"/>
        </xdr:cNvSpPr>
      </xdr:nvSpPr>
      <xdr:spPr bwMode="auto">
        <a:xfrm flipV="1">
          <a:off x="4143375"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400050</xdr:colOff>
      <xdr:row>23</xdr:row>
      <xdr:rowOff>0</xdr:rowOff>
    </xdr:from>
    <xdr:to>
      <xdr:col>5</xdr:col>
      <xdr:colOff>400050</xdr:colOff>
      <xdr:row>23</xdr:row>
      <xdr:rowOff>0</xdr:rowOff>
    </xdr:to>
    <xdr:sp macro="" textlink="">
      <xdr:nvSpPr>
        <xdr:cNvPr id="34248" name="Line 6"/>
        <xdr:cNvSpPr>
          <a:spLocks noChangeShapeType="1"/>
        </xdr:cNvSpPr>
      </xdr:nvSpPr>
      <xdr:spPr bwMode="auto">
        <a:xfrm flipV="1">
          <a:off x="4210050"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466725</xdr:colOff>
      <xdr:row>23</xdr:row>
      <xdr:rowOff>0</xdr:rowOff>
    </xdr:from>
    <xdr:to>
      <xdr:col>5</xdr:col>
      <xdr:colOff>466725</xdr:colOff>
      <xdr:row>23</xdr:row>
      <xdr:rowOff>0</xdr:rowOff>
    </xdr:to>
    <xdr:sp macro="" textlink="">
      <xdr:nvSpPr>
        <xdr:cNvPr id="34249" name="Line 7"/>
        <xdr:cNvSpPr>
          <a:spLocks noChangeShapeType="1"/>
        </xdr:cNvSpPr>
      </xdr:nvSpPr>
      <xdr:spPr bwMode="auto">
        <a:xfrm flipV="1">
          <a:off x="4276725"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523875</xdr:colOff>
      <xdr:row>23</xdr:row>
      <xdr:rowOff>0</xdr:rowOff>
    </xdr:from>
    <xdr:to>
      <xdr:col>5</xdr:col>
      <xdr:colOff>523875</xdr:colOff>
      <xdr:row>23</xdr:row>
      <xdr:rowOff>0</xdr:rowOff>
    </xdr:to>
    <xdr:sp macro="" textlink="">
      <xdr:nvSpPr>
        <xdr:cNvPr id="34250" name="Line 8"/>
        <xdr:cNvSpPr>
          <a:spLocks noChangeShapeType="1"/>
        </xdr:cNvSpPr>
      </xdr:nvSpPr>
      <xdr:spPr bwMode="auto">
        <a:xfrm flipV="1">
          <a:off x="4333875"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590550</xdr:colOff>
      <xdr:row>23</xdr:row>
      <xdr:rowOff>0</xdr:rowOff>
    </xdr:from>
    <xdr:to>
      <xdr:col>5</xdr:col>
      <xdr:colOff>590550</xdr:colOff>
      <xdr:row>23</xdr:row>
      <xdr:rowOff>0</xdr:rowOff>
    </xdr:to>
    <xdr:sp macro="" textlink="">
      <xdr:nvSpPr>
        <xdr:cNvPr id="34251" name="Line 9"/>
        <xdr:cNvSpPr>
          <a:spLocks noChangeShapeType="1"/>
        </xdr:cNvSpPr>
      </xdr:nvSpPr>
      <xdr:spPr bwMode="auto">
        <a:xfrm flipV="1">
          <a:off x="4400550"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57150</xdr:colOff>
      <xdr:row>28</xdr:row>
      <xdr:rowOff>0</xdr:rowOff>
    </xdr:from>
    <xdr:to>
      <xdr:col>5</xdr:col>
      <xdr:colOff>57150</xdr:colOff>
      <xdr:row>28</xdr:row>
      <xdr:rowOff>0</xdr:rowOff>
    </xdr:to>
    <xdr:sp macro="" textlink="">
      <xdr:nvSpPr>
        <xdr:cNvPr id="29123" name="Line 1"/>
        <xdr:cNvSpPr>
          <a:spLocks noChangeShapeType="1"/>
        </xdr:cNvSpPr>
      </xdr:nvSpPr>
      <xdr:spPr bwMode="auto">
        <a:xfrm flipV="1">
          <a:off x="3867150"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133350</xdr:colOff>
      <xdr:row>28</xdr:row>
      <xdr:rowOff>0</xdr:rowOff>
    </xdr:from>
    <xdr:to>
      <xdr:col>5</xdr:col>
      <xdr:colOff>133350</xdr:colOff>
      <xdr:row>28</xdr:row>
      <xdr:rowOff>0</xdr:rowOff>
    </xdr:to>
    <xdr:sp macro="" textlink="">
      <xdr:nvSpPr>
        <xdr:cNvPr id="29124" name="Line 2"/>
        <xdr:cNvSpPr>
          <a:spLocks noChangeShapeType="1"/>
        </xdr:cNvSpPr>
      </xdr:nvSpPr>
      <xdr:spPr bwMode="auto">
        <a:xfrm flipV="1">
          <a:off x="3943350"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200025</xdr:colOff>
      <xdr:row>28</xdr:row>
      <xdr:rowOff>0</xdr:rowOff>
    </xdr:from>
    <xdr:to>
      <xdr:col>5</xdr:col>
      <xdr:colOff>200025</xdr:colOff>
      <xdr:row>28</xdr:row>
      <xdr:rowOff>0</xdr:rowOff>
    </xdr:to>
    <xdr:sp macro="" textlink="">
      <xdr:nvSpPr>
        <xdr:cNvPr id="29125" name="Line 3"/>
        <xdr:cNvSpPr>
          <a:spLocks noChangeShapeType="1"/>
        </xdr:cNvSpPr>
      </xdr:nvSpPr>
      <xdr:spPr bwMode="auto">
        <a:xfrm flipV="1">
          <a:off x="4010025"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266700</xdr:colOff>
      <xdr:row>28</xdr:row>
      <xdr:rowOff>0</xdr:rowOff>
    </xdr:from>
    <xdr:to>
      <xdr:col>5</xdr:col>
      <xdr:colOff>266700</xdr:colOff>
      <xdr:row>28</xdr:row>
      <xdr:rowOff>0</xdr:rowOff>
    </xdr:to>
    <xdr:sp macro="" textlink="">
      <xdr:nvSpPr>
        <xdr:cNvPr id="29126" name="Line 4"/>
        <xdr:cNvSpPr>
          <a:spLocks noChangeShapeType="1"/>
        </xdr:cNvSpPr>
      </xdr:nvSpPr>
      <xdr:spPr bwMode="auto">
        <a:xfrm flipV="1">
          <a:off x="4076700"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333375</xdr:colOff>
      <xdr:row>28</xdr:row>
      <xdr:rowOff>0</xdr:rowOff>
    </xdr:from>
    <xdr:to>
      <xdr:col>5</xdr:col>
      <xdr:colOff>333375</xdr:colOff>
      <xdr:row>28</xdr:row>
      <xdr:rowOff>0</xdr:rowOff>
    </xdr:to>
    <xdr:sp macro="" textlink="">
      <xdr:nvSpPr>
        <xdr:cNvPr id="29127" name="Line 5"/>
        <xdr:cNvSpPr>
          <a:spLocks noChangeShapeType="1"/>
        </xdr:cNvSpPr>
      </xdr:nvSpPr>
      <xdr:spPr bwMode="auto">
        <a:xfrm flipV="1">
          <a:off x="4143375"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400050</xdr:colOff>
      <xdr:row>28</xdr:row>
      <xdr:rowOff>0</xdr:rowOff>
    </xdr:from>
    <xdr:to>
      <xdr:col>5</xdr:col>
      <xdr:colOff>400050</xdr:colOff>
      <xdr:row>28</xdr:row>
      <xdr:rowOff>0</xdr:rowOff>
    </xdr:to>
    <xdr:sp macro="" textlink="">
      <xdr:nvSpPr>
        <xdr:cNvPr id="29128" name="Line 6"/>
        <xdr:cNvSpPr>
          <a:spLocks noChangeShapeType="1"/>
        </xdr:cNvSpPr>
      </xdr:nvSpPr>
      <xdr:spPr bwMode="auto">
        <a:xfrm flipV="1">
          <a:off x="4210050"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466725</xdr:colOff>
      <xdr:row>28</xdr:row>
      <xdr:rowOff>0</xdr:rowOff>
    </xdr:from>
    <xdr:to>
      <xdr:col>5</xdr:col>
      <xdr:colOff>466725</xdr:colOff>
      <xdr:row>28</xdr:row>
      <xdr:rowOff>0</xdr:rowOff>
    </xdr:to>
    <xdr:sp macro="" textlink="">
      <xdr:nvSpPr>
        <xdr:cNvPr id="29129" name="Line 7"/>
        <xdr:cNvSpPr>
          <a:spLocks noChangeShapeType="1"/>
        </xdr:cNvSpPr>
      </xdr:nvSpPr>
      <xdr:spPr bwMode="auto">
        <a:xfrm flipV="1">
          <a:off x="4276725"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523875</xdr:colOff>
      <xdr:row>28</xdr:row>
      <xdr:rowOff>0</xdr:rowOff>
    </xdr:from>
    <xdr:to>
      <xdr:col>5</xdr:col>
      <xdr:colOff>523875</xdr:colOff>
      <xdr:row>28</xdr:row>
      <xdr:rowOff>0</xdr:rowOff>
    </xdr:to>
    <xdr:sp macro="" textlink="">
      <xdr:nvSpPr>
        <xdr:cNvPr id="29130" name="Line 8"/>
        <xdr:cNvSpPr>
          <a:spLocks noChangeShapeType="1"/>
        </xdr:cNvSpPr>
      </xdr:nvSpPr>
      <xdr:spPr bwMode="auto">
        <a:xfrm flipV="1">
          <a:off x="4333875"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590550</xdr:colOff>
      <xdr:row>28</xdr:row>
      <xdr:rowOff>0</xdr:rowOff>
    </xdr:from>
    <xdr:to>
      <xdr:col>5</xdr:col>
      <xdr:colOff>590550</xdr:colOff>
      <xdr:row>28</xdr:row>
      <xdr:rowOff>0</xdr:rowOff>
    </xdr:to>
    <xdr:sp macro="" textlink="">
      <xdr:nvSpPr>
        <xdr:cNvPr id="29131" name="Line 9"/>
        <xdr:cNvSpPr>
          <a:spLocks noChangeShapeType="1"/>
        </xdr:cNvSpPr>
      </xdr:nvSpPr>
      <xdr:spPr bwMode="auto">
        <a:xfrm flipV="1">
          <a:off x="4400550"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57150</xdr:colOff>
      <xdr:row>27</xdr:row>
      <xdr:rowOff>0</xdr:rowOff>
    </xdr:from>
    <xdr:to>
      <xdr:col>5</xdr:col>
      <xdr:colOff>57150</xdr:colOff>
      <xdr:row>27</xdr:row>
      <xdr:rowOff>0</xdr:rowOff>
    </xdr:to>
    <xdr:sp macro="" textlink="">
      <xdr:nvSpPr>
        <xdr:cNvPr id="30147" name="Line 1"/>
        <xdr:cNvSpPr>
          <a:spLocks noChangeShapeType="1"/>
        </xdr:cNvSpPr>
      </xdr:nvSpPr>
      <xdr:spPr bwMode="auto">
        <a:xfrm flipV="1">
          <a:off x="3867150"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133350</xdr:colOff>
      <xdr:row>27</xdr:row>
      <xdr:rowOff>0</xdr:rowOff>
    </xdr:from>
    <xdr:to>
      <xdr:col>5</xdr:col>
      <xdr:colOff>133350</xdr:colOff>
      <xdr:row>27</xdr:row>
      <xdr:rowOff>0</xdr:rowOff>
    </xdr:to>
    <xdr:sp macro="" textlink="">
      <xdr:nvSpPr>
        <xdr:cNvPr id="30148" name="Line 2"/>
        <xdr:cNvSpPr>
          <a:spLocks noChangeShapeType="1"/>
        </xdr:cNvSpPr>
      </xdr:nvSpPr>
      <xdr:spPr bwMode="auto">
        <a:xfrm flipV="1">
          <a:off x="3943350"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200025</xdr:colOff>
      <xdr:row>27</xdr:row>
      <xdr:rowOff>0</xdr:rowOff>
    </xdr:from>
    <xdr:to>
      <xdr:col>5</xdr:col>
      <xdr:colOff>200025</xdr:colOff>
      <xdr:row>27</xdr:row>
      <xdr:rowOff>0</xdr:rowOff>
    </xdr:to>
    <xdr:sp macro="" textlink="">
      <xdr:nvSpPr>
        <xdr:cNvPr id="30149" name="Line 3"/>
        <xdr:cNvSpPr>
          <a:spLocks noChangeShapeType="1"/>
        </xdr:cNvSpPr>
      </xdr:nvSpPr>
      <xdr:spPr bwMode="auto">
        <a:xfrm flipV="1">
          <a:off x="4010025"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266700</xdr:colOff>
      <xdr:row>27</xdr:row>
      <xdr:rowOff>0</xdr:rowOff>
    </xdr:from>
    <xdr:to>
      <xdr:col>5</xdr:col>
      <xdr:colOff>266700</xdr:colOff>
      <xdr:row>27</xdr:row>
      <xdr:rowOff>0</xdr:rowOff>
    </xdr:to>
    <xdr:sp macro="" textlink="">
      <xdr:nvSpPr>
        <xdr:cNvPr id="30150" name="Line 4"/>
        <xdr:cNvSpPr>
          <a:spLocks noChangeShapeType="1"/>
        </xdr:cNvSpPr>
      </xdr:nvSpPr>
      <xdr:spPr bwMode="auto">
        <a:xfrm flipV="1">
          <a:off x="4076700"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333375</xdr:colOff>
      <xdr:row>27</xdr:row>
      <xdr:rowOff>0</xdr:rowOff>
    </xdr:from>
    <xdr:to>
      <xdr:col>5</xdr:col>
      <xdr:colOff>333375</xdr:colOff>
      <xdr:row>27</xdr:row>
      <xdr:rowOff>0</xdr:rowOff>
    </xdr:to>
    <xdr:sp macro="" textlink="">
      <xdr:nvSpPr>
        <xdr:cNvPr id="30151" name="Line 5"/>
        <xdr:cNvSpPr>
          <a:spLocks noChangeShapeType="1"/>
        </xdr:cNvSpPr>
      </xdr:nvSpPr>
      <xdr:spPr bwMode="auto">
        <a:xfrm flipV="1">
          <a:off x="4143375"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400050</xdr:colOff>
      <xdr:row>27</xdr:row>
      <xdr:rowOff>0</xdr:rowOff>
    </xdr:from>
    <xdr:to>
      <xdr:col>5</xdr:col>
      <xdr:colOff>400050</xdr:colOff>
      <xdr:row>27</xdr:row>
      <xdr:rowOff>0</xdr:rowOff>
    </xdr:to>
    <xdr:sp macro="" textlink="">
      <xdr:nvSpPr>
        <xdr:cNvPr id="30152" name="Line 6"/>
        <xdr:cNvSpPr>
          <a:spLocks noChangeShapeType="1"/>
        </xdr:cNvSpPr>
      </xdr:nvSpPr>
      <xdr:spPr bwMode="auto">
        <a:xfrm flipV="1">
          <a:off x="4210050"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466725</xdr:colOff>
      <xdr:row>27</xdr:row>
      <xdr:rowOff>0</xdr:rowOff>
    </xdr:from>
    <xdr:to>
      <xdr:col>5</xdr:col>
      <xdr:colOff>466725</xdr:colOff>
      <xdr:row>27</xdr:row>
      <xdr:rowOff>0</xdr:rowOff>
    </xdr:to>
    <xdr:sp macro="" textlink="">
      <xdr:nvSpPr>
        <xdr:cNvPr id="30153" name="Line 7"/>
        <xdr:cNvSpPr>
          <a:spLocks noChangeShapeType="1"/>
        </xdr:cNvSpPr>
      </xdr:nvSpPr>
      <xdr:spPr bwMode="auto">
        <a:xfrm flipV="1">
          <a:off x="4276725"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523875</xdr:colOff>
      <xdr:row>27</xdr:row>
      <xdr:rowOff>0</xdr:rowOff>
    </xdr:from>
    <xdr:to>
      <xdr:col>5</xdr:col>
      <xdr:colOff>523875</xdr:colOff>
      <xdr:row>27</xdr:row>
      <xdr:rowOff>0</xdr:rowOff>
    </xdr:to>
    <xdr:sp macro="" textlink="">
      <xdr:nvSpPr>
        <xdr:cNvPr id="30154" name="Line 8"/>
        <xdr:cNvSpPr>
          <a:spLocks noChangeShapeType="1"/>
        </xdr:cNvSpPr>
      </xdr:nvSpPr>
      <xdr:spPr bwMode="auto">
        <a:xfrm flipV="1">
          <a:off x="4333875"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590550</xdr:colOff>
      <xdr:row>27</xdr:row>
      <xdr:rowOff>0</xdr:rowOff>
    </xdr:from>
    <xdr:to>
      <xdr:col>5</xdr:col>
      <xdr:colOff>590550</xdr:colOff>
      <xdr:row>27</xdr:row>
      <xdr:rowOff>0</xdr:rowOff>
    </xdr:to>
    <xdr:sp macro="" textlink="">
      <xdr:nvSpPr>
        <xdr:cNvPr id="30155" name="Line 9"/>
        <xdr:cNvSpPr>
          <a:spLocks noChangeShapeType="1"/>
        </xdr:cNvSpPr>
      </xdr:nvSpPr>
      <xdr:spPr bwMode="auto">
        <a:xfrm flipV="1">
          <a:off x="4400550"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57150</xdr:colOff>
      <xdr:row>23</xdr:row>
      <xdr:rowOff>0</xdr:rowOff>
    </xdr:from>
    <xdr:to>
      <xdr:col>5</xdr:col>
      <xdr:colOff>57150</xdr:colOff>
      <xdr:row>23</xdr:row>
      <xdr:rowOff>0</xdr:rowOff>
    </xdr:to>
    <xdr:sp macro="" textlink="">
      <xdr:nvSpPr>
        <xdr:cNvPr id="33219" name="Line 1"/>
        <xdr:cNvSpPr>
          <a:spLocks noChangeShapeType="1"/>
        </xdr:cNvSpPr>
      </xdr:nvSpPr>
      <xdr:spPr bwMode="auto">
        <a:xfrm flipV="1">
          <a:off x="3867150"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133350</xdr:colOff>
      <xdr:row>23</xdr:row>
      <xdr:rowOff>0</xdr:rowOff>
    </xdr:from>
    <xdr:to>
      <xdr:col>5</xdr:col>
      <xdr:colOff>133350</xdr:colOff>
      <xdr:row>23</xdr:row>
      <xdr:rowOff>0</xdr:rowOff>
    </xdr:to>
    <xdr:sp macro="" textlink="">
      <xdr:nvSpPr>
        <xdr:cNvPr id="33220" name="Line 2"/>
        <xdr:cNvSpPr>
          <a:spLocks noChangeShapeType="1"/>
        </xdr:cNvSpPr>
      </xdr:nvSpPr>
      <xdr:spPr bwMode="auto">
        <a:xfrm flipV="1">
          <a:off x="3943350"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200025</xdr:colOff>
      <xdr:row>23</xdr:row>
      <xdr:rowOff>0</xdr:rowOff>
    </xdr:from>
    <xdr:to>
      <xdr:col>5</xdr:col>
      <xdr:colOff>200025</xdr:colOff>
      <xdr:row>23</xdr:row>
      <xdr:rowOff>0</xdr:rowOff>
    </xdr:to>
    <xdr:sp macro="" textlink="">
      <xdr:nvSpPr>
        <xdr:cNvPr id="33221" name="Line 3"/>
        <xdr:cNvSpPr>
          <a:spLocks noChangeShapeType="1"/>
        </xdr:cNvSpPr>
      </xdr:nvSpPr>
      <xdr:spPr bwMode="auto">
        <a:xfrm flipV="1">
          <a:off x="4010025"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266700</xdr:colOff>
      <xdr:row>23</xdr:row>
      <xdr:rowOff>0</xdr:rowOff>
    </xdr:from>
    <xdr:to>
      <xdr:col>5</xdr:col>
      <xdr:colOff>266700</xdr:colOff>
      <xdr:row>23</xdr:row>
      <xdr:rowOff>0</xdr:rowOff>
    </xdr:to>
    <xdr:sp macro="" textlink="">
      <xdr:nvSpPr>
        <xdr:cNvPr id="33222" name="Line 4"/>
        <xdr:cNvSpPr>
          <a:spLocks noChangeShapeType="1"/>
        </xdr:cNvSpPr>
      </xdr:nvSpPr>
      <xdr:spPr bwMode="auto">
        <a:xfrm flipV="1">
          <a:off x="4076700"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333375</xdr:colOff>
      <xdr:row>23</xdr:row>
      <xdr:rowOff>0</xdr:rowOff>
    </xdr:from>
    <xdr:to>
      <xdr:col>5</xdr:col>
      <xdr:colOff>333375</xdr:colOff>
      <xdr:row>23</xdr:row>
      <xdr:rowOff>0</xdr:rowOff>
    </xdr:to>
    <xdr:sp macro="" textlink="">
      <xdr:nvSpPr>
        <xdr:cNvPr id="33223" name="Line 5"/>
        <xdr:cNvSpPr>
          <a:spLocks noChangeShapeType="1"/>
        </xdr:cNvSpPr>
      </xdr:nvSpPr>
      <xdr:spPr bwMode="auto">
        <a:xfrm flipV="1">
          <a:off x="4143375"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400050</xdr:colOff>
      <xdr:row>23</xdr:row>
      <xdr:rowOff>0</xdr:rowOff>
    </xdr:from>
    <xdr:to>
      <xdr:col>5</xdr:col>
      <xdr:colOff>400050</xdr:colOff>
      <xdr:row>23</xdr:row>
      <xdr:rowOff>0</xdr:rowOff>
    </xdr:to>
    <xdr:sp macro="" textlink="">
      <xdr:nvSpPr>
        <xdr:cNvPr id="33224" name="Line 6"/>
        <xdr:cNvSpPr>
          <a:spLocks noChangeShapeType="1"/>
        </xdr:cNvSpPr>
      </xdr:nvSpPr>
      <xdr:spPr bwMode="auto">
        <a:xfrm flipV="1">
          <a:off x="4210050"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466725</xdr:colOff>
      <xdr:row>23</xdr:row>
      <xdr:rowOff>0</xdr:rowOff>
    </xdr:from>
    <xdr:to>
      <xdr:col>5</xdr:col>
      <xdr:colOff>466725</xdr:colOff>
      <xdr:row>23</xdr:row>
      <xdr:rowOff>0</xdr:rowOff>
    </xdr:to>
    <xdr:sp macro="" textlink="">
      <xdr:nvSpPr>
        <xdr:cNvPr id="33225" name="Line 7"/>
        <xdr:cNvSpPr>
          <a:spLocks noChangeShapeType="1"/>
        </xdr:cNvSpPr>
      </xdr:nvSpPr>
      <xdr:spPr bwMode="auto">
        <a:xfrm flipV="1">
          <a:off x="4276725"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523875</xdr:colOff>
      <xdr:row>23</xdr:row>
      <xdr:rowOff>0</xdr:rowOff>
    </xdr:from>
    <xdr:to>
      <xdr:col>5</xdr:col>
      <xdr:colOff>523875</xdr:colOff>
      <xdr:row>23</xdr:row>
      <xdr:rowOff>0</xdr:rowOff>
    </xdr:to>
    <xdr:sp macro="" textlink="">
      <xdr:nvSpPr>
        <xdr:cNvPr id="33226" name="Line 8"/>
        <xdr:cNvSpPr>
          <a:spLocks noChangeShapeType="1"/>
        </xdr:cNvSpPr>
      </xdr:nvSpPr>
      <xdr:spPr bwMode="auto">
        <a:xfrm flipV="1">
          <a:off x="4333875"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590550</xdr:colOff>
      <xdr:row>23</xdr:row>
      <xdr:rowOff>0</xdr:rowOff>
    </xdr:from>
    <xdr:to>
      <xdr:col>5</xdr:col>
      <xdr:colOff>590550</xdr:colOff>
      <xdr:row>23</xdr:row>
      <xdr:rowOff>0</xdr:rowOff>
    </xdr:to>
    <xdr:sp macro="" textlink="">
      <xdr:nvSpPr>
        <xdr:cNvPr id="33227" name="Line 9"/>
        <xdr:cNvSpPr>
          <a:spLocks noChangeShapeType="1"/>
        </xdr:cNvSpPr>
      </xdr:nvSpPr>
      <xdr:spPr bwMode="auto">
        <a:xfrm flipV="1">
          <a:off x="4400550"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57150</xdr:colOff>
      <xdr:row>37</xdr:row>
      <xdr:rowOff>0</xdr:rowOff>
    </xdr:from>
    <xdr:to>
      <xdr:col>5</xdr:col>
      <xdr:colOff>57150</xdr:colOff>
      <xdr:row>37</xdr:row>
      <xdr:rowOff>0</xdr:rowOff>
    </xdr:to>
    <xdr:sp macro="" textlink="">
      <xdr:nvSpPr>
        <xdr:cNvPr id="21975" name="Line 1"/>
        <xdr:cNvSpPr>
          <a:spLocks noChangeShapeType="1"/>
        </xdr:cNvSpPr>
      </xdr:nvSpPr>
      <xdr:spPr bwMode="auto">
        <a:xfrm flipV="1">
          <a:off x="3867150" y="59912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133350</xdr:colOff>
      <xdr:row>37</xdr:row>
      <xdr:rowOff>0</xdr:rowOff>
    </xdr:from>
    <xdr:to>
      <xdr:col>5</xdr:col>
      <xdr:colOff>133350</xdr:colOff>
      <xdr:row>37</xdr:row>
      <xdr:rowOff>0</xdr:rowOff>
    </xdr:to>
    <xdr:sp macro="" textlink="">
      <xdr:nvSpPr>
        <xdr:cNvPr id="21976" name="Line 2"/>
        <xdr:cNvSpPr>
          <a:spLocks noChangeShapeType="1"/>
        </xdr:cNvSpPr>
      </xdr:nvSpPr>
      <xdr:spPr bwMode="auto">
        <a:xfrm flipV="1">
          <a:off x="3943350" y="59912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200025</xdr:colOff>
      <xdr:row>37</xdr:row>
      <xdr:rowOff>0</xdr:rowOff>
    </xdr:from>
    <xdr:to>
      <xdr:col>5</xdr:col>
      <xdr:colOff>200025</xdr:colOff>
      <xdr:row>37</xdr:row>
      <xdr:rowOff>0</xdr:rowOff>
    </xdr:to>
    <xdr:sp macro="" textlink="">
      <xdr:nvSpPr>
        <xdr:cNvPr id="21977" name="Line 3"/>
        <xdr:cNvSpPr>
          <a:spLocks noChangeShapeType="1"/>
        </xdr:cNvSpPr>
      </xdr:nvSpPr>
      <xdr:spPr bwMode="auto">
        <a:xfrm flipV="1">
          <a:off x="4010025" y="59912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266700</xdr:colOff>
      <xdr:row>37</xdr:row>
      <xdr:rowOff>0</xdr:rowOff>
    </xdr:from>
    <xdr:to>
      <xdr:col>5</xdr:col>
      <xdr:colOff>266700</xdr:colOff>
      <xdr:row>37</xdr:row>
      <xdr:rowOff>0</xdr:rowOff>
    </xdr:to>
    <xdr:sp macro="" textlink="">
      <xdr:nvSpPr>
        <xdr:cNvPr id="21978" name="Line 4"/>
        <xdr:cNvSpPr>
          <a:spLocks noChangeShapeType="1"/>
        </xdr:cNvSpPr>
      </xdr:nvSpPr>
      <xdr:spPr bwMode="auto">
        <a:xfrm flipV="1">
          <a:off x="4076700" y="59912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333375</xdr:colOff>
      <xdr:row>37</xdr:row>
      <xdr:rowOff>0</xdr:rowOff>
    </xdr:from>
    <xdr:to>
      <xdr:col>5</xdr:col>
      <xdr:colOff>333375</xdr:colOff>
      <xdr:row>37</xdr:row>
      <xdr:rowOff>0</xdr:rowOff>
    </xdr:to>
    <xdr:sp macro="" textlink="">
      <xdr:nvSpPr>
        <xdr:cNvPr id="21979" name="Line 5"/>
        <xdr:cNvSpPr>
          <a:spLocks noChangeShapeType="1"/>
        </xdr:cNvSpPr>
      </xdr:nvSpPr>
      <xdr:spPr bwMode="auto">
        <a:xfrm flipV="1">
          <a:off x="4143375" y="59912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400050</xdr:colOff>
      <xdr:row>37</xdr:row>
      <xdr:rowOff>0</xdr:rowOff>
    </xdr:from>
    <xdr:to>
      <xdr:col>5</xdr:col>
      <xdr:colOff>400050</xdr:colOff>
      <xdr:row>37</xdr:row>
      <xdr:rowOff>0</xdr:rowOff>
    </xdr:to>
    <xdr:sp macro="" textlink="">
      <xdr:nvSpPr>
        <xdr:cNvPr id="21980" name="Line 6"/>
        <xdr:cNvSpPr>
          <a:spLocks noChangeShapeType="1"/>
        </xdr:cNvSpPr>
      </xdr:nvSpPr>
      <xdr:spPr bwMode="auto">
        <a:xfrm flipV="1">
          <a:off x="4210050" y="59912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466725</xdr:colOff>
      <xdr:row>37</xdr:row>
      <xdr:rowOff>0</xdr:rowOff>
    </xdr:from>
    <xdr:to>
      <xdr:col>5</xdr:col>
      <xdr:colOff>466725</xdr:colOff>
      <xdr:row>37</xdr:row>
      <xdr:rowOff>0</xdr:rowOff>
    </xdr:to>
    <xdr:sp macro="" textlink="">
      <xdr:nvSpPr>
        <xdr:cNvPr id="21981" name="Line 7"/>
        <xdr:cNvSpPr>
          <a:spLocks noChangeShapeType="1"/>
        </xdr:cNvSpPr>
      </xdr:nvSpPr>
      <xdr:spPr bwMode="auto">
        <a:xfrm flipV="1">
          <a:off x="4276725" y="59912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523875</xdr:colOff>
      <xdr:row>37</xdr:row>
      <xdr:rowOff>0</xdr:rowOff>
    </xdr:from>
    <xdr:to>
      <xdr:col>5</xdr:col>
      <xdr:colOff>523875</xdr:colOff>
      <xdr:row>37</xdr:row>
      <xdr:rowOff>0</xdr:rowOff>
    </xdr:to>
    <xdr:sp macro="" textlink="">
      <xdr:nvSpPr>
        <xdr:cNvPr id="21982" name="Line 8"/>
        <xdr:cNvSpPr>
          <a:spLocks noChangeShapeType="1"/>
        </xdr:cNvSpPr>
      </xdr:nvSpPr>
      <xdr:spPr bwMode="auto">
        <a:xfrm flipV="1">
          <a:off x="4333875" y="59912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590550</xdr:colOff>
      <xdr:row>37</xdr:row>
      <xdr:rowOff>0</xdr:rowOff>
    </xdr:from>
    <xdr:to>
      <xdr:col>5</xdr:col>
      <xdr:colOff>590550</xdr:colOff>
      <xdr:row>37</xdr:row>
      <xdr:rowOff>0</xdr:rowOff>
    </xdr:to>
    <xdr:sp macro="" textlink="">
      <xdr:nvSpPr>
        <xdr:cNvPr id="21983" name="Line 9"/>
        <xdr:cNvSpPr>
          <a:spLocks noChangeShapeType="1"/>
        </xdr:cNvSpPr>
      </xdr:nvSpPr>
      <xdr:spPr bwMode="auto">
        <a:xfrm flipV="1">
          <a:off x="4400550" y="59912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57150</xdr:colOff>
      <xdr:row>23</xdr:row>
      <xdr:rowOff>0</xdr:rowOff>
    </xdr:from>
    <xdr:to>
      <xdr:col>5</xdr:col>
      <xdr:colOff>57150</xdr:colOff>
      <xdr:row>23</xdr:row>
      <xdr:rowOff>0</xdr:rowOff>
    </xdr:to>
    <xdr:sp macro="" textlink="">
      <xdr:nvSpPr>
        <xdr:cNvPr id="35267" name="Line 1"/>
        <xdr:cNvSpPr>
          <a:spLocks noChangeShapeType="1"/>
        </xdr:cNvSpPr>
      </xdr:nvSpPr>
      <xdr:spPr bwMode="auto">
        <a:xfrm flipV="1">
          <a:off x="3867150"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133350</xdr:colOff>
      <xdr:row>23</xdr:row>
      <xdr:rowOff>0</xdr:rowOff>
    </xdr:from>
    <xdr:to>
      <xdr:col>5</xdr:col>
      <xdr:colOff>133350</xdr:colOff>
      <xdr:row>23</xdr:row>
      <xdr:rowOff>0</xdr:rowOff>
    </xdr:to>
    <xdr:sp macro="" textlink="">
      <xdr:nvSpPr>
        <xdr:cNvPr id="35268" name="Line 2"/>
        <xdr:cNvSpPr>
          <a:spLocks noChangeShapeType="1"/>
        </xdr:cNvSpPr>
      </xdr:nvSpPr>
      <xdr:spPr bwMode="auto">
        <a:xfrm flipV="1">
          <a:off x="3943350"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200025</xdr:colOff>
      <xdr:row>23</xdr:row>
      <xdr:rowOff>0</xdr:rowOff>
    </xdr:from>
    <xdr:to>
      <xdr:col>5</xdr:col>
      <xdr:colOff>200025</xdr:colOff>
      <xdr:row>23</xdr:row>
      <xdr:rowOff>0</xdr:rowOff>
    </xdr:to>
    <xdr:sp macro="" textlink="">
      <xdr:nvSpPr>
        <xdr:cNvPr id="35269" name="Line 3"/>
        <xdr:cNvSpPr>
          <a:spLocks noChangeShapeType="1"/>
        </xdr:cNvSpPr>
      </xdr:nvSpPr>
      <xdr:spPr bwMode="auto">
        <a:xfrm flipV="1">
          <a:off x="4010025"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266700</xdr:colOff>
      <xdr:row>23</xdr:row>
      <xdr:rowOff>0</xdr:rowOff>
    </xdr:from>
    <xdr:to>
      <xdr:col>5</xdr:col>
      <xdr:colOff>266700</xdr:colOff>
      <xdr:row>23</xdr:row>
      <xdr:rowOff>0</xdr:rowOff>
    </xdr:to>
    <xdr:sp macro="" textlink="">
      <xdr:nvSpPr>
        <xdr:cNvPr id="35270" name="Line 4"/>
        <xdr:cNvSpPr>
          <a:spLocks noChangeShapeType="1"/>
        </xdr:cNvSpPr>
      </xdr:nvSpPr>
      <xdr:spPr bwMode="auto">
        <a:xfrm flipV="1">
          <a:off x="4076700"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333375</xdr:colOff>
      <xdr:row>23</xdr:row>
      <xdr:rowOff>0</xdr:rowOff>
    </xdr:from>
    <xdr:to>
      <xdr:col>5</xdr:col>
      <xdr:colOff>333375</xdr:colOff>
      <xdr:row>23</xdr:row>
      <xdr:rowOff>0</xdr:rowOff>
    </xdr:to>
    <xdr:sp macro="" textlink="">
      <xdr:nvSpPr>
        <xdr:cNvPr id="35271" name="Line 5"/>
        <xdr:cNvSpPr>
          <a:spLocks noChangeShapeType="1"/>
        </xdr:cNvSpPr>
      </xdr:nvSpPr>
      <xdr:spPr bwMode="auto">
        <a:xfrm flipV="1">
          <a:off x="4143375"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400050</xdr:colOff>
      <xdr:row>23</xdr:row>
      <xdr:rowOff>0</xdr:rowOff>
    </xdr:from>
    <xdr:to>
      <xdr:col>5</xdr:col>
      <xdr:colOff>400050</xdr:colOff>
      <xdr:row>23</xdr:row>
      <xdr:rowOff>0</xdr:rowOff>
    </xdr:to>
    <xdr:sp macro="" textlink="">
      <xdr:nvSpPr>
        <xdr:cNvPr id="35272" name="Line 6"/>
        <xdr:cNvSpPr>
          <a:spLocks noChangeShapeType="1"/>
        </xdr:cNvSpPr>
      </xdr:nvSpPr>
      <xdr:spPr bwMode="auto">
        <a:xfrm flipV="1">
          <a:off x="4210050"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466725</xdr:colOff>
      <xdr:row>23</xdr:row>
      <xdr:rowOff>0</xdr:rowOff>
    </xdr:from>
    <xdr:to>
      <xdr:col>5</xdr:col>
      <xdr:colOff>466725</xdr:colOff>
      <xdr:row>23</xdr:row>
      <xdr:rowOff>0</xdr:rowOff>
    </xdr:to>
    <xdr:sp macro="" textlink="">
      <xdr:nvSpPr>
        <xdr:cNvPr id="35273" name="Line 7"/>
        <xdr:cNvSpPr>
          <a:spLocks noChangeShapeType="1"/>
        </xdr:cNvSpPr>
      </xdr:nvSpPr>
      <xdr:spPr bwMode="auto">
        <a:xfrm flipV="1">
          <a:off x="4276725"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523875</xdr:colOff>
      <xdr:row>23</xdr:row>
      <xdr:rowOff>0</xdr:rowOff>
    </xdr:from>
    <xdr:to>
      <xdr:col>5</xdr:col>
      <xdr:colOff>523875</xdr:colOff>
      <xdr:row>23</xdr:row>
      <xdr:rowOff>0</xdr:rowOff>
    </xdr:to>
    <xdr:sp macro="" textlink="">
      <xdr:nvSpPr>
        <xdr:cNvPr id="35274" name="Line 8"/>
        <xdr:cNvSpPr>
          <a:spLocks noChangeShapeType="1"/>
        </xdr:cNvSpPr>
      </xdr:nvSpPr>
      <xdr:spPr bwMode="auto">
        <a:xfrm flipV="1">
          <a:off x="4333875"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590550</xdr:colOff>
      <xdr:row>23</xdr:row>
      <xdr:rowOff>0</xdr:rowOff>
    </xdr:from>
    <xdr:to>
      <xdr:col>5</xdr:col>
      <xdr:colOff>590550</xdr:colOff>
      <xdr:row>23</xdr:row>
      <xdr:rowOff>0</xdr:rowOff>
    </xdr:to>
    <xdr:sp macro="" textlink="">
      <xdr:nvSpPr>
        <xdr:cNvPr id="35275" name="Line 9"/>
        <xdr:cNvSpPr>
          <a:spLocks noChangeShapeType="1"/>
        </xdr:cNvSpPr>
      </xdr:nvSpPr>
      <xdr:spPr bwMode="auto">
        <a:xfrm flipV="1">
          <a:off x="4400550"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57150</xdr:colOff>
      <xdr:row>28</xdr:row>
      <xdr:rowOff>0</xdr:rowOff>
    </xdr:from>
    <xdr:to>
      <xdr:col>5</xdr:col>
      <xdr:colOff>57150</xdr:colOff>
      <xdr:row>28</xdr:row>
      <xdr:rowOff>0</xdr:rowOff>
    </xdr:to>
    <xdr:sp macro="" textlink="">
      <xdr:nvSpPr>
        <xdr:cNvPr id="24003" name="Line 1"/>
        <xdr:cNvSpPr>
          <a:spLocks noChangeShapeType="1"/>
        </xdr:cNvSpPr>
      </xdr:nvSpPr>
      <xdr:spPr bwMode="auto">
        <a:xfrm flipV="1">
          <a:off x="3867150"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133350</xdr:colOff>
      <xdr:row>28</xdr:row>
      <xdr:rowOff>0</xdr:rowOff>
    </xdr:from>
    <xdr:to>
      <xdr:col>5</xdr:col>
      <xdr:colOff>133350</xdr:colOff>
      <xdr:row>28</xdr:row>
      <xdr:rowOff>0</xdr:rowOff>
    </xdr:to>
    <xdr:sp macro="" textlink="">
      <xdr:nvSpPr>
        <xdr:cNvPr id="24004" name="Line 2"/>
        <xdr:cNvSpPr>
          <a:spLocks noChangeShapeType="1"/>
        </xdr:cNvSpPr>
      </xdr:nvSpPr>
      <xdr:spPr bwMode="auto">
        <a:xfrm flipV="1">
          <a:off x="3943350"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200025</xdr:colOff>
      <xdr:row>28</xdr:row>
      <xdr:rowOff>0</xdr:rowOff>
    </xdr:from>
    <xdr:to>
      <xdr:col>5</xdr:col>
      <xdr:colOff>200025</xdr:colOff>
      <xdr:row>28</xdr:row>
      <xdr:rowOff>0</xdr:rowOff>
    </xdr:to>
    <xdr:sp macro="" textlink="">
      <xdr:nvSpPr>
        <xdr:cNvPr id="24005" name="Line 3"/>
        <xdr:cNvSpPr>
          <a:spLocks noChangeShapeType="1"/>
        </xdr:cNvSpPr>
      </xdr:nvSpPr>
      <xdr:spPr bwMode="auto">
        <a:xfrm flipV="1">
          <a:off x="4010025"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266700</xdr:colOff>
      <xdr:row>28</xdr:row>
      <xdr:rowOff>0</xdr:rowOff>
    </xdr:from>
    <xdr:to>
      <xdr:col>5</xdr:col>
      <xdr:colOff>266700</xdr:colOff>
      <xdr:row>28</xdr:row>
      <xdr:rowOff>0</xdr:rowOff>
    </xdr:to>
    <xdr:sp macro="" textlink="">
      <xdr:nvSpPr>
        <xdr:cNvPr id="24006" name="Line 4"/>
        <xdr:cNvSpPr>
          <a:spLocks noChangeShapeType="1"/>
        </xdr:cNvSpPr>
      </xdr:nvSpPr>
      <xdr:spPr bwMode="auto">
        <a:xfrm flipV="1">
          <a:off x="4076700"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333375</xdr:colOff>
      <xdr:row>28</xdr:row>
      <xdr:rowOff>0</xdr:rowOff>
    </xdr:from>
    <xdr:to>
      <xdr:col>5</xdr:col>
      <xdr:colOff>333375</xdr:colOff>
      <xdr:row>28</xdr:row>
      <xdr:rowOff>0</xdr:rowOff>
    </xdr:to>
    <xdr:sp macro="" textlink="">
      <xdr:nvSpPr>
        <xdr:cNvPr id="24007" name="Line 5"/>
        <xdr:cNvSpPr>
          <a:spLocks noChangeShapeType="1"/>
        </xdr:cNvSpPr>
      </xdr:nvSpPr>
      <xdr:spPr bwMode="auto">
        <a:xfrm flipV="1">
          <a:off x="4143375"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400050</xdr:colOff>
      <xdr:row>28</xdr:row>
      <xdr:rowOff>0</xdr:rowOff>
    </xdr:from>
    <xdr:to>
      <xdr:col>5</xdr:col>
      <xdr:colOff>400050</xdr:colOff>
      <xdr:row>28</xdr:row>
      <xdr:rowOff>0</xdr:rowOff>
    </xdr:to>
    <xdr:sp macro="" textlink="">
      <xdr:nvSpPr>
        <xdr:cNvPr id="24008" name="Line 6"/>
        <xdr:cNvSpPr>
          <a:spLocks noChangeShapeType="1"/>
        </xdr:cNvSpPr>
      </xdr:nvSpPr>
      <xdr:spPr bwMode="auto">
        <a:xfrm flipV="1">
          <a:off x="4210050"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466725</xdr:colOff>
      <xdr:row>28</xdr:row>
      <xdr:rowOff>0</xdr:rowOff>
    </xdr:from>
    <xdr:to>
      <xdr:col>5</xdr:col>
      <xdr:colOff>466725</xdr:colOff>
      <xdr:row>28</xdr:row>
      <xdr:rowOff>0</xdr:rowOff>
    </xdr:to>
    <xdr:sp macro="" textlink="">
      <xdr:nvSpPr>
        <xdr:cNvPr id="24009" name="Line 7"/>
        <xdr:cNvSpPr>
          <a:spLocks noChangeShapeType="1"/>
        </xdr:cNvSpPr>
      </xdr:nvSpPr>
      <xdr:spPr bwMode="auto">
        <a:xfrm flipV="1">
          <a:off x="4276725"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523875</xdr:colOff>
      <xdr:row>28</xdr:row>
      <xdr:rowOff>0</xdr:rowOff>
    </xdr:from>
    <xdr:to>
      <xdr:col>5</xdr:col>
      <xdr:colOff>523875</xdr:colOff>
      <xdr:row>28</xdr:row>
      <xdr:rowOff>0</xdr:rowOff>
    </xdr:to>
    <xdr:sp macro="" textlink="">
      <xdr:nvSpPr>
        <xdr:cNvPr id="24010" name="Line 8"/>
        <xdr:cNvSpPr>
          <a:spLocks noChangeShapeType="1"/>
        </xdr:cNvSpPr>
      </xdr:nvSpPr>
      <xdr:spPr bwMode="auto">
        <a:xfrm flipV="1">
          <a:off x="4333875"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590550</xdr:colOff>
      <xdr:row>28</xdr:row>
      <xdr:rowOff>0</xdr:rowOff>
    </xdr:from>
    <xdr:to>
      <xdr:col>5</xdr:col>
      <xdr:colOff>590550</xdr:colOff>
      <xdr:row>28</xdr:row>
      <xdr:rowOff>0</xdr:rowOff>
    </xdr:to>
    <xdr:sp macro="" textlink="">
      <xdr:nvSpPr>
        <xdr:cNvPr id="24011" name="Line 9"/>
        <xdr:cNvSpPr>
          <a:spLocks noChangeShapeType="1"/>
        </xdr:cNvSpPr>
      </xdr:nvSpPr>
      <xdr:spPr bwMode="auto">
        <a:xfrm flipV="1">
          <a:off x="4400550"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57150</xdr:colOff>
      <xdr:row>27</xdr:row>
      <xdr:rowOff>0</xdr:rowOff>
    </xdr:from>
    <xdr:to>
      <xdr:col>5</xdr:col>
      <xdr:colOff>57150</xdr:colOff>
      <xdr:row>27</xdr:row>
      <xdr:rowOff>0</xdr:rowOff>
    </xdr:to>
    <xdr:sp macro="" textlink="">
      <xdr:nvSpPr>
        <xdr:cNvPr id="22979" name="Line 1"/>
        <xdr:cNvSpPr>
          <a:spLocks noChangeShapeType="1"/>
        </xdr:cNvSpPr>
      </xdr:nvSpPr>
      <xdr:spPr bwMode="auto">
        <a:xfrm flipV="1">
          <a:off x="3867150"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133350</xdr:colOff>
      <xdr:row>27</xdr:row>
      <xdr:rowOff>0</xdr:rowOff>
    </xdr:from>
    <xdr:to>
      <xdr:col>5</xdr:col>
      <xdr:colOff>133350</xdr:colOff>
      <xdr:row>27</xdr:row>
      <xdr:rowOff>0</xdr:rowOff>
    </xdr:to>
    <xdr:sp macro="" textlink="">
      <xdr:nvSpPr>
        <xdr:cNvPr id="22980" name="Line 2"/>
        <xdr:cNvSpPr>
          <a:spLocks noChangeShapeType="1"/>
        </xdr:cNvSpPr>
      </xdr:nvSpPr>
      <xdr:spPr bwMode="auto">
        <a:xfrm flipV="1">
          <a:off x="3943350"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200025</xdr:colOff>
      <xdr:row>27</xdr:row>
      <xdr:rowOff>0</xdr:rowOff>
    </xdr:from>
    <xdr:to>
      <xdr:col>5</xdr:col>
      <xdr:colOff>200025</xdr:colOff>
      <xdr:row>27</xdr:row>
      <xdr:rowOff>0</xdr:rowOff>
    </xdr:to>
    <xdr:sp macro="" textlink="">
      <xdr:nvSpPr>
        <xdr:cNvPr id="22981" name="Line 3"/>
        <xdr:cNvSpPr>
          <a:spLocks noChangeShapeType="1"/>
        </xdr:cNvSpPr>
      </xdr:nvSpPr>
      <xdr:spPr bwMode="auto">
        <a:xfrm flipV="1">
          <a:off x="4010025"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266700</xdr:colOff>
      <xdr:row>27</xdr:row>
      <xdr:rowOff>0</xdr:rowOff>
    </xdr:from>
    <xdr:to>
      <xdr:col>5</xdr:col>
      <xdr:colOff>266700</xdr:colOff>
      <xdr:row>27</xdr:row>
      <xdr:rowOff>0</xdr:rowOff>
    </xdr:to>
    <xdr:sp macro="" textlink="">
      <xdr:nvSpPr>
        <xdr:cNvPr id="22982" name="Line 4"/>
        <xdr:cNvSpPr>
          <a:spLocks noChangeShapeType="1"/>
        </xdr:cNvSpPr>
      </xdr:nvSpPr>
      <xdr:spPr bwMode="auto">
        <a:xfrm flipV="1">
          <a:off x="4076700"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333375</xdr:colOff>
      <xdr:row>27</xdr:row>
      <xdr:rowOff>0</xdr:rowOff>
    </xdr:from>
    <xdr:to>
      <xdr:col>5</xdr:col>
      <xdr:colOff>333375</xdr:colOff>
      <xdr:row>27</xdr:row>
      <xdr:rowOff>0</xdr:rowOff>
    </xdr:to>
    <xdr:sp macro="" textlink="">
      <xdr:nvSpPr>
        <xdr:cNvPr id="22983" name="Line 5"/>
        <xdr:cNvSpPr>
          <a:spLocks noChangeShapeType="1"/>
        </xdr:cNvSpPr>
      </xdr:nvSpPr>
      <xdr:spPr bwMode="auto">
        <a:xfrm flipV="1">
          <a:off x="4143375"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400050</xdr:colOff>
      <xdr:row>27</xdr:row>
      <xdr:rowOff>0</xdr:rowOff>
    </xdr:from>
    <xdr:to>
      <xdr:col>5</xdr:col>
      <xdr:colOff>400050</xdr:colOff>
      <xdr:row>27</xdr:row>
      <xdr:rowOff>0</xdr:rowOff>
    </xdr:to>
    <xdr:sp macro="" textlink="">
      <xdr:nvSpPr>
        <xdr:cNvPr id="22984" name="Line 6"/>
        <xdr:cNvSpPr>
          <a:spLocks noChangeShapeType="1"/>
        </xdr:cNvSpPr>
      </xdr:nvSpPr>
      <xdr:spPr bwMode="auto">
        <a:xfrm flipV="1">
          <a:off x="4210050"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466725</xdr:colOff>
      <xdr:row>27</xdr:row>
      <xdr:rowOff>0</xdr:rowOff>
    </xdr:from>
    <xdr:to>
      <xdr:col>5</xdr:col>
      <xdr:colOff>466725</xdr:colOff>
      <xdr:row>27</xdr:row>
      <xdr:rowOff>0</xdr:rowOff>
    </xdr:to>
    <xdr:sp macro="" textlink="">
      <xdr:nvSpPr>
        <xdr:cNvPr id="22985" name="Line 7"/>
        <xdr:cNvSpPr>
          <a:spLocks noChangeShapeType="1"/>
        </xdr:cNvSpPr>
      </xdr:nvSpPr>
      <xdr:spPr bwMode="auto">
        <a:xfrm flipV="1">
          <a:off x="4276725"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523875</xdr:colOff>
      <xdr:row>27</xdr:row>
      <xdr:rowOff>0</xdr:rowOff>
    </xdr:from>
    <xdr:to>
      <xdr:col>5</xdr:col>
      <xdr:colOff>523875</xdr:colOff>
      <xdr:row>27</xdr:row>
      <xdr:rowOff>0</xdr:rowOff>
    </xdr:to>
    <xdr:sp macro="" textlink="">
      <xdr:nvSpPr>
        <xdr:cNvPr id="22986" name="Line 8"/>
        <xdr:cNvSpPr>
          <a:spLocks noChangeShapeType="1"/>
        </xdr:cNvSpPr>
      </xdr:nvSpPr>
      <xdr:spPr bwMode="auto">
        <a:xfrm flipV="1">
          <a:off x="4333875"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590550</xdr:colOff>
      <xdr:row>27</xdr:row>
      <xdr:rowOff>0</xdr:rowOff>
    </xdr:from>
    <xdr:to>
      <xdr:col>5</xdr:col>
      <xdr:colOff>590550</xdr:colOff>
      <xdr:row>27</xdr:row>
      <xdr:rowOff>0</xdr:rowOff>
    </xdr:to>
    <xdr:sp macro="" textlink="">
      <xdr:nvSpPr>
        <xdr:cNvPr id="22987" name="Line 9"/>
        <xdr:cNvSpPr>
          <a:spLocks noChangeShapeType="1"/>
        </xdr:cNvSpPr>
      </xdr:nvSpPr>
      <xdr:spPr bwMode="auto">
        <a:xfrm flipV="1">
          <a:off x="4400550" y="45339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57150</xdr:colOff>
      <xdr:row>27</xdr:row>
      <xdr:rowOff>0</xdr:rowOff>
    </xdr:from>
    <xdr:to>
      <xdr:col>5</xdr:col>
      <xdr:colOff>57150</xdr:colOff>
      <xdr:row>27</xdr:row>
      <xdr:rowOff>0</xdr:rowOff>
    </xdr:to>
    <xdr:sp macro="" textlink="">
      <xdr:nvSpPr>
        <xdr:cNvPr id="25027" name="Line 1"/>
        <xdr:cNvSpPr>
          <a:spLocks noChangeShapeType="1"/>
        </xdr:cNvSpPr>
      </xdr:nvSpPr>
      <xdr:spPr bwMode="auto">
        <a:xfrm flipV="1">
          <a:off x="3867150" y="43719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133350</xdr:colOff>
      <xdr:row>27</xdr:row>
      <xdr:rowOff>0</xdr:rowOff>
    </xdr:from>
    <xdr:to>
      <xdr:col>5</xdr:col>
      <xdr:colOff>133350</xdr:colOff>
      <xdr:row>27</xdr:row>
      <xdr:rowOff>0</xdr:rowOff>
    </xdr:to>
    <xdr:sp macro="" textlink="">
      <xdr:nvSpPr>
        <xdr:cNvPr id="25028" name="Line 2"/>
        <xdr:cNvSpPr>
          <a:spLocks noChangeShapeType="1"/>
        </xdr:cNvSpPr>
      </xdr:nvSpPr>
      <xdr:spPr bwMode="auto">
        <a:xfrm flipV="1">
          <a:off x="3943350" y="43719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200025</xdr:colOff>
      <xdr:row>27</xdr:row>
      <xdr:rowOff>0</xdr:rowOff>
    </xdr:from>
    <xdr:to>
      <xdr:col>5</xdr:col>
      <xdr:colOff>200025</xdr:colOff>
      <xdr:row>27</xdr:row>
      <xdr:rowOff>0</xdr:rowOff>
    </xdr:to>
    <xdr:sp macro="" textlink="">
      <xdr:nvSpPr>
        <xdr:cNvPr id="25029" name="Line 3"/>
        <xdr:cNvSpPr>
          <a:spLocks noChangeShapeType="1"/>
        </xdr:cNvSpPr>
      </xdr:nvSpPr>
      <xdr:spPr bwMode="auto">
        <a:xfrm flipV="1">
          <a:off x="4010025" y="43719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266700</xdr:colOff>
      <xdr:row>27</xdr:row>
      <xdr:rowOff>0</xdr:rowOff>
    </xdr:from>
    <xdr:to>
      <xdr:col>5</xdr:col>
      <xdr:colOff>266700</xdr:colOff>
      <xdr:row>27</xdr:row>
      <xdr:rowOff>0</xdr:rowOff>
    </xdr:to>
    <xdr:sp macro="" textlink="">
      <xdr:nvSpPr>
        <xdr:cNvPr id="25030" name="Line 4"/>
        <xdr:cNvSpPr>
          <a:spLocks noChangeShapeType="1"/>
        </xdr:cNvSpPr>
      </xdr:nvSpPr>
      <xdr:spPr bwMode="auto">
        <a:xfrm flipV="1">
          <a:off x="4076700" y="43719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333375</xdr:colOff>
      <xdr:row>27</xdr:row>
      <xdr:rowOff>0</xdr:rowOff>
    </xdr:from>
    <xdr:to>
      <xdr:col>5</xdr:col>
      <xdr:colOff>333375</xdr:colOff>
      <xdr:row>27</xdr:row>
      <xdr:rowOff>0</xdr:rowOff>
    </xdr:to>
    <xdr:sp macro="" textlink="">
      <xdr:nvSpPr>
        <xdr:cNvPr id="25031" name="Line 5"/>
        <xdr:cNvSpPr>
          <a:spLocks noChangeShapeType="1"/>
        </xdr:cNvSpPr>
      </xdr:nvSpPr>
      <xdr:spPr bwMode="auto">
        <a:xfrm flipV="1">
          <a:off x="4143375" y="43719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400050</xdr:colOff>
      <xdr:row>27</xdr:row>
      <xdr:rowOff>0</xdr:rowOff>
    </xdr:from>
    <xdr:to>
      <xdr:col>5</xdr:col>
      <xdr:colOff>400050</xdr:colOff>
      <xdr:row>27</xdr:row>
      <xdr:rowOff>0</xdr:rowOff>
    </xdr:to>
    <xdr:sp macro="" textlink="">
      <xdr:nvSpPr>
        <xdr:cNvPr id="25032" name="Line 6"/>
        <xdr:cNvSpPr>
          <a:spLocks noChangeShapeType="1"/>
        </xdr:cNvSpPr>
      </xdr:nvSpPr>
      <xdr:spPr bwMode="auto">
        <a:xfrm flipV="1">
          <a:off x="4210050" y="43719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466725</xdr:colOff>
      <xdr:row>27</xdr:row>
      <xdr:rowOff>0</xdr:rowOff>
    </xdr:from>
    <xdr:to>
      <xdr:col>5</xdr:col>
      <xdr:colOff>466725</xdr:colOff>
      <xdr:row>27</xdr:row>
      <xdr:rowOff>0</xdr:rowOff>
    </xdr:to>
    <xdr:sp macro="" textlink="">
      <xdr:nvSpPr>
        <xdr:cNvPr id="25033" name="Line 7"/>
        <xdr:cNvSpPr>
          <a:spLocks noChangeShapeType="1"/>
        </xdr:cNvSpPr>
      </xdr:nvSpPr>
      <xdr:spPr bwMode="auto">
        <a:xfrm flipV="1">
          <a:off x="4276725" y="43719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523875</xdr:colOff>
      <xdr:row>27</xdr:row>
      <xdr:rowOff>0</xdr:rowOff>
    </xdr:from>
    <xdr:to>
      <xdr:col>5</xdr:col>
      <xdr:colOff>523875</xdr:colOff>
      <xdr:row>27</xdr:row>
      <xdr:rowOff>0</xdr:rowOff>
    </xdr:to>
    <xdr:sp macro="" textlink="">
      <xdr:nvSpPr>
        <xdr:cNvPr id="25034" name="Line 8"/>
        <xdr:cNvSpPr>
          <a:spLocks noChangeShapeType="1"/>
        </xdr:cNvSpPr>
      </xdr:nvSpPr>
      <xdr:spPr bwMode="auto">
        <a:xfrm flipV="1">
          <a:off x="4333875" y="43719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590550</xdr:colOff>
      <xdr:row>27</xdr:row>
      <xdr:rowOff>0</xdr:rowOff>
    </xdr:from>
    <xdr:to>
      <xdr:col>5</xdr:col>
      <xdr:colOff>590550</xdr:colOff>
      <xdr:row>27</xdr:row>
      <xdr:rowOff>0</xdr:rowOff>
    </xdr:to>
    <xdr:sp macro="" textlink="">
      <xdr:nvSpPr>
        <xdr:cNvPr id="25035" name="Line 9"/>
        <xdr:cNvSpPr>
          <a:spLocks noChangeShapeType="1"/>
        </xdr:cNvSpPr>
      </xdr:nvSpPr>
      <xdr:spPr bwMode="auto">
        <a:xfrm flipV="1">
          <a:off x="4400550" y="43719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57150</xdr:colOff>
      <xdr:row>23</xdr:row>
      <xdr:rowOff>0</xdr:rowOff>
    </xdr:from>
    <xdr:to>
      <xdr:col>5</xdr:col>
      <xdr:colOff>57150</xdr:colOff>
      <xdr:row>23</xdr:row>
      <xdr:rowOff>0</xdr:rowOff>
    </xdr:to>
    <xdr:sp macro="" textlink="">
      <xdr:nvSpPr>
        <xdr:cNvPr id="36291" name="Line 1"/>
        <xdr:cNvSpPr>
          <a:spLocks noChangeShapeType="1"/>
        </xdr:cNvSpPr>
      </xdr:nvSpPr>
      <xdr:spPr bwMode="auto">
        <a:xfrm flipV="1">
          <a:off x="3867150"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133350</xdr:colOff>
      <xdr:row>23</xdr:row>
      <xdr:rowOff>0</xdr:rowOff>
    </xdr:from>
    <xdr:to>
      <xdr:col>5</xdr:col>
      <xdr:colOff>133350</xdr:colOff>
      <xdr:row>23</xdr:row>
      <xdr:rowOff>0</xdr:rowOff>
    </xdr:to>
    <xdr:sp macro="" textlink="">
      <xdr:nvSpPr>
        <xdr:cNvPr id="36292" name="Line 2"/>
        <xdr:cNvSpPr>
          <a:spLocks noChangeShapeType="1"/>
        </xdr:cNvSpPr>
      </xdr:nvSpPr>
      <xdr:spPr bwMode="auto">
        <a:xfrm flipV="1">
          <a:off x="3943350"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200025</xdr:colOff>
      <xdr:row>23</xdr:row>
      <xdr:rowOff>0</xdr:rowOff>
    </xdr:from>
    <xdr:to>
      <xdr:col>5</xdr:col>
      <xdr:colOff>200025</xdr:colOff>
      <xdr:row>23</xdr:row>
      <xdr:rowOff>0</xdr:rowOff>
    </xdr:to>
    <xdr:sp macro="" textlink="">
      <xdr:nvSpPr>
        <xdr:cNvPr id="36293" name="Line 3"/>
        <xdr:cNvSpPr>
          <a:spLocks noChangeShapeType="1"/>
        </xdr:cNvSpPr>
      </xdr:nvSpPr>
      <xdr:spPr bwMode="auto">
        <a:xfrm flipV="1">
          <a:off x="4010025"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266700</xdr:colOff>
      <xdr:row>23</xdr:row>
      <xdr:rowOff>0</xdr:rowOff>
    </xdr:from>
    <xdr:to>
      <xdr:col>5</xdr:col>
      <xdr:colOff>266700</xdr:colOff>
      <xdr:row>23</xdr:row>
      <xdr:rowOff>0</xdr:rowOff>
    </xdr:to>
    <xdr:sp macro="" textlink="">
      <xdr:nvSpPr>
        <xdr:cNvPr id="36294" name="Line 4"/>
        <xdr:cNvSpPr>
          <a:spLocks noChangeShapeType="1"/>
        </xdr:cNvSpPr>
      </xdr:nvSpPr>
      <xdr:spPr bwMode="auto">
        <a:xfrm flipV="1">
          <a:off x="4076700"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333375</xdr:colOff>
      <xdr:row>23</xdr:row>
      <xdr:rowOff>0</xdr:rowOff>
    </xdr:from>
    <xdr:to>
      <xdr:col>5</xdr:col>
      <xdr:colOff>333375</xdr:colOff>
      <xdr:row>23</xdr:row>
      <xdr:rowOff>0</xdr:rowOff>
    </xdr:to>
    <xdr:sp macro="" textlink="">
      <xdr:nvSpPr>
        <xdr:cNvPr id="36295" name="Line 5"/>
        <xdr:cNvSpPr>
          <a:spLocks noChangeShapeType="1"/>
        </xdr:cNvSpPr>
      </xdr:nvSpPr>
      <xdr:spPr bwMode="auto">
        <a:xfrm flipV="1">
          <a:off x="4143375"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400050</xdr:colOff>
      <xdr:row>23</xdr:row>
      <xdr:rowOff>0</xdr:rowOff>
    </xdr:from>
    <xdr:to>
      <xdr:col>5</xdr:col>
      <xdr:colOff>400050</xdr:colOff>
      <xdr:row>23</xdr:row>
      <xdr:rowOff>0</xdr:rowOff>
    </xdr:to>
    <xdr:sp macro="" textlink="">
      <xdr:nvSpPr>
        <xdr:cNvPr id="36296" name="Line 6"/>
        <xdr:cNvSpPr>
          <a:spLocks noChangeShapeType="1"/>
        </xdr:cNvSpPr>
      </xdr:nvSpPr>
      <xdr:spPr bwMode="auto">
        <a:xfrm flipV="1">
          <a:off x="4210050"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466725</xdr:colOff>
      <xdr:row>23</xdr:row>
      <xdr:rowOff>0</xdr:rowOff>
    </xdr:from>
    <xdr:to>
      <xdr:col>5</xdr:col>
      <xdr:colOff>466725</xdr:colOff>
      <xdr:row>23</xdr:row>
      <xdr:rowOff>0</xdr:rowOff>
    </xdr:to>
    <xdr:sp macro="" textlink="">
      <xdr:nvSpPr>
        <xdr:cNvPr id="36297" name="Line 7"/>
        <xdr:cNvSpPr>
          <a:spLocks noChangeShapeType="1"/>
        </xdr:cNvSpPr>
      </xdr:nvSpPr>
      <xdr:spPr bwMode="auto">
        <a:xfrm flipV="1">
          <a:off x="4276725"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523875</xdr:colOff>
      <xdr:row>23</xdr:row>
      <xdr:rowOff>0</xdr:rowOff>
    </xdr:from>
    <xdr:to>
      <xdr:col>5</xdr:col>
      <xdr:colOff>523875</xdr:colOff>
      <xdr:row>23</xdr:row>
      <xdr:rowOff>0</xdr:rowOff>
    </xdr:to>
    <xdr:sp macro="" textlink="">
      <xdr:nvSpPr>
        <xdr:cNvPr id="36298" name="Line 8"/>
        <xdr:cNvSpPr>
          <a:spLocks noChangeShapeType="1"/>
        </xdr:cNvSpPr>
      </xdr:nvSpPr>
      <xdr:spPr bwMode="auto">
        <a:xfrm flipV="1">
          <a:off x="4333875"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590550</xdr:colOff>
      <xdr:row>23</xdr:row>
      <xdr:rowOff>0</xdr:rowOff>
    </xdr:from>
    <xdr:to>
      <xdr:col>5</xdr:col>
      <xdr:colOff>590550</xdr:colOff>
      <xdr:row>23</xdr:row>
      <xdr:rowOff>0</xdr:rowOff>
    </xdr:to>
    <xdr:sp macro="" textlink="">
      <xdr:nvSpPr>
        <xdr:cNvPr id="36299" name="Line 9"/>
        <xdr:cNvSpPr>
          <a:spLocks noChangeShapeType="1"/>
        </xdr:cNvSpPr>
      </xdr:nvSpPr>
      <xdr:spPr bwMode="auto">
        <a:xfrm flipV="1">
          <a:off x="4400550" y="37242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57150</xdr:colOff>
      <xdr:row>20</xdr:row>
      <xdr:rowOff>0</xdr:rowOff>
    </xdr:from>
    <xdr:to>
      <xdr:col>5</xdr:col>
      <xdr:colOff>57150</xdr:colOff>
      <xdr:row>20</xdr:row>
      <xdr:rowOff>0</xdr:rowOff>
    </xdr:to>
    <xdr:sp macro="" textlink="">
      <xdr:nvSpPr>
        <xdr:cNvPr id="49681" name="Line 1"/>
        <xdr:cNvSpPr>
          <a:spLocks noChangeShapeType="1"/>
        </xdr:cNvSpPr>
      </xdr:nvSpPr>
      <xdr:spPr bwMode="auto">
        <a:xfrm flipV="1">
          <a:off x="3867150" y="32385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133350</xdr:colOff>
      <xdr:row>20</xdr:row>
      <xdr:rowOff>0</xdr:rowOff>
    </xdr:from>
    <xdr:to>
      <xdr:col>5</xdr:col>
      <xdr:colOff>133350</xdr:colOff>
      <xdr:row>20</xdr:row>
      <xdr:rowOff>0</xdr:rowOff>
    </xdr:to>
    <xdr:sp macro="" textlink="">
      <xdr:nvSpPr>
        <xdr:cNvPr id="49682" name="Line 2"/>
        <xdr:cNvSpPr>
          <a:spLocks noChangeShapeType="1"/>
        </xdr:cNvSpPr>
      </xdr:nvSpPr>
      <xdr:spPr bwMode="auto">
        <a:xfrm flipV="1">
          <a:off x="3943350" y="32385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200025</xdr:colOff>
      <xdr:row>20</xdr:row>
      <xdr:rowOff>0</xdr:rowOff>
    </xdr:from>
    <xdr:to>
      <xdr:col>5</xdr:col>
      <xdr:colOff>200025</xdr:colOff>
      <xdr:row>20</xdr:row>
      <xdr:rowOff>0</xdr:rowOff>
    </xdr:to>
    <xdr:sp macro="" textlink="">
      <xdr:nvSpPr>
        <xdr:cNvPr id="49683" name="Line 3"/>
        <xdr:cNvSpPr>
          <a:spLocks noChangeShapeType="1"/>
        </xdr:cNvSpPr>
      </xdr:nvSpPr>
      <xdr:spPr bwMode="auto">
        <a:xfrm flipV="1">
          <a:off x="4010025" y="32385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266700</xdr:colOff>
      <xdr:row>20</xdr:row>
      <xdr:rowOff>0</xdr:rowOff>
    </xdr:from>
    <xdr:to>
      <xdr:col>5</xdr:col>
      <xdr:colOff>266700</xdr:colOff>
      <xdr:row>20</xdr:row>
      <xdr:rowOff>0</xdr:rowOff>
    </xdr:to>
    <xdr:sp macro="" textlink="">
      <xdr:nvSpPr>
        <xdr:cNvPr id="49684" name="Line 4"/>
        <xdr:cNvSpPr>
          <a:spLocks noChangeShapeType="1"/>
        </xdr:cNvSpPr>
      </xdr:nvSpPr>
      <xdr:spPr bwMode="auto">
        <a:xfrm flipV="1">
          <a:off x="4076700" y="32385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333375</xdr:colOff>
      <xdr:row>20</xdr:row>
      <xdr:rowOff>0</xdr:rowOff>
    </xdr:from>
    <xdr:to>
      <xdr:col>5</xdr:col>
      <xdr:colOff>333375</xdr:colOff>
      <xdr:row>20</xdr:row>
      <xdr:rowOff>0</xdr:rowOff>
    </xdr:to>
    <xdr:sp macro="" textlink="">
      <xdr:nvSpPr>
        <xdr:cNvPr id="49685" name="Line 5"/>
        <xdr:cNvSpPr>
          <a:spLocks noChangeShapeType="1"/>
        </xdr:cNvSpPr>
      </xdr:nvSpPr>
      <xdr:spPr bwMode="auto">
        <a:xfrm flipV="1">
          <a:off x="4143375" y="32385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400050</xdr:colOff>
      <xdr:row>20</xdr:row>
      <xdr:rowOff>0</xdr:rowOff>
    </xdr:from>
    <xdr:to>
      <xdr:col>5</xdr:col>
      <xdr:colOff>400050</xdr:colOff>
      <xdr:row>20</xdr:row>
      <xdr:rowOff>0</xdr:rowOff>
    </xdr:to>
    <xdr:sp macro="" textlink="">
      <xdr:nvSpPr>
        <xdr:cNvPr id="49686" name="Line 6"/>
        <xdr:cNvSpPr>
          <a:spLocks noChangeShapeType="1"/>
        </xdr:cNvSpPr>
      </xdr:nvSpPr>
      <xdr:spPr bwMode="auto">
        <a:xfrm flipV="1">
          <a:off x="4210050" y="32385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466725</xdr:colOff>
      <xdr:row>20</xdr:row>
      <xdr:rowOff>0</xdr:rowOff>
    </xdr:from>
    <xdr:to>
      <xdr:col>5</xdr:col>
      <xdr:colOff>466725</xdr:colOff>
      <xdr:row>20</xdr:row>
      <xdr:rowOff>0</xdr:rowOff>
    </xdr:to>
    <xdr:sp macro="" textlink="">
      <xdr:nvSpPr>
        <xdr:cNvPr id="49687" name="Line 7"/>
        <xdr:cNvSpPr>
          <a:spLocks noChangeShapeType="1"/>
        </xdr:cNvSpPr>
      </xdr:nvSpPr>
      <xdr:spPr bwMode="auto">
        <a:xfrm flipV="1">
          <a:off x="4276725" y="32385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523875</xdr:colOff>
      <xdr:row>20</xdr:row>
      <xdr:rowOff>0</xdr:rowOff>
    </xdr:from>
    <xdr:to>
      <xdr:col>5</xdr:col>
      <xdr:colOff>523875</xdr:colOff>
      <xdr:row>20</xdr:row>
      <xdr:rowOff>0</xdr:rowOff>
    </xdr:to>
    <xdr:sp macro="" textlink="">
      <xdr:nvSpPr>
        <xdr:cNvPr id="49688" name="Line 8"/>
        <xdr:cNvSpPr>
          <a:spLocks noChangeShapeType="1"/>
        </xdr:cNvSpPr>
      </xdr:nvSpPr>
      <xdr:spPr bwMode="auto">
        <a:xfrm flipV="1">
          <a:off x="4333875" y="32385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590550</xdr:colOff>
      <xdr:row>20</xdr:row>
      <xdr:rowOff>0</xdr:rowOff>
    </xdr:from>
    <xdr:to>
      <xdr:col>5</xdr:col>
      <xdr:colOff>590550</xdr:colOff>
      <xdr:row>20</xdr:row>
      <xdr:rowOff>0</xdr:rowOff>
    </xdr:to>
    <xdr:sp macro="" textlink="">
      <xdr:nvSpPr>
        <xdr:cNvPr id="49689" name="Line 9"/>
        <xdr:cNvSpPr>
          <a:spLocks noChangeShapeType="1"/>
        </xdr:cNvSpPr>
      </xdr:nvSpPr>
      <xdr:spPr bwMode="auto">
        <a:xfrm flipV="1">
          <a:off x="4400550" y="32385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57150</xdr:colOff>
      <xdr:row>25</xdr:row>
      <xdr:rowOff>0</xdr:rowOff>
    </xdr:from>
    <xdr:to>
      <xdr:col>5</xdr:col>
      <xdr:colOff>57150</xdr:colOff>
      <xdr:row>25</xdr:row>
      <xdr:rowOff>0</xdr:rowOff>
    </xdr:to>
    <xdr:sp macro="" textlink="">
      <xdr:nvSpPr>
        <xdr:cNvPr id="49690" name="Line 10"/>
        <xdr:cNvSpPr>
          <a:spLocks noChangeShapeType="1"/>
        </xdr:cNvSpPr>
      </xdr:nvSpPr>
      <xdr:spPr bwMode="auto">
        <a:xfrm flipV="1">
          <a:off x="3867150" y="40481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133350</xdr:colOff>
      <xdr:row>25</xdr:row>
      <xdr:rowOff>0</xdr:rowOff>
    </xdr:from>
    <xdr:to>
      <xdr:col>5</xdr:col>
      <xdr:colOff>133350</xdr:colOff>
      <xdr:row>25</xdr:row>
      <xdr:rowOff>0</xdr:rowOff>
    </xdr:to>
    <xdr:sp macro="" textlink="">
      <xdr:nvSpPr>
        <xdr:cNvPr id="49691" name="Line 11"/>
        <xdr:cNvSpPr>
          <a:spLocks noChangeShapeType="1"/>
        </xdr:cNvSpPr>
      </xdr:nvSpPr>
      <xdr:spPr bwMode="auto">
        <a:xfrm flipV="1">
          <a:off x="3943350" y="40481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200025</xdr:colOff>
      <xdr:row>25</xdr:row>
      <xdr:rowOff>0</xdr:rowOff>
    </xdr:from>
    <xdr:to>
      <xdr:col>5</xdr:col>
      <xdr:colOff>200025</xdr:colOff>
      <xdr:row>25</xdr:row>
      <xdr:rowOff>0</xdr:rowOff>
    </xdr:to>
    <xdr:sp macro="" textlink="">
      <xdr:nvSpPr>
        <xdr:cNvPr id="49692" name="Line 12"/>
        <xdr:cNvSpPr>
          <a:spLocks noChangeShapeType="1"/>
        </xdr:cNvSpPr>
      </xdr:nvSpPr>
      <xdr:spPr bwMode="auto">
        <a:xfrm flipV="1">
          <a:off x="4010025" y="40481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266700</xdr:colOff>
      <xdr:row>25</xdr:row>
      <xdr:rowOff>0</xdr:rowOff>
    </xdr:from>
    <xdr:to>
      <xdr:col>5</xdr:col>
      <xdr:colOff>266700</xdr:colOff>
      <xdr:row>25</xdr:row>
      <xdr:rowOff>0</xdr:rowOff>
    </xdr:to>
    <xdr:sp macro="" textlink="">
      <xdr:nvSpPr>
        <xdr:cNvPr id="49693" name="Line 13"/>
        <xdr:cNvSpPr>
          <a:spLocks noChangeShapeType="1"/>
        </xdr:cNvSpPr>
      </xdr:nvSpPr>
      <xdr:spPr bwMode="auto">
        <a:xfrm flipV="1">
          <a:off x="4076700" y="40481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333375</xdr:colOff>
      <xdr:row>25</xdr:row>
      <xdr:rowOff>0</xdr:rowOff>
    </xdr:from>
    <xdr:to>
      <xdr:col>5</xdr:col>
      <xdr:colOff>333375</xdr:colOff>
      <xdr:row>25</xdr:row>
      <xdr:rowOff>0</xdr:rowOff>
    </xdr:to>
    <xdr:sp macro="" textlink="">
      <xdr:nvSpPr>
        <xdr:cNvPr id="49694" name="Line 14"/>
        <xdr:cNvSpPr>
          <a:spLocks noChangeShapeType="1"/>
        </xdr:cNvSpPr>
      </xdr:nvSpPr>
      <xdr:spPr bwMode="auto">
        <a:xfrm flipV="1">
          <a:off x="4143375" y="40481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400050</xdr:colOff>
      <xdr:row>25</xdr:row>
      <xdr:rowOff>0</xdr:rowOff>
    </xdr:from>
    <xdr:to>
      <xdr:col>5</xdr:col>
      <xdr:colOff>400050</xdr:colOff>
      <xdr:row>25</xdr:row>
      <xdr:rowOff>0</xdr:rowOff>
    </xdr:to>
    <xdr:sp macro="" textlink="">
      <xdr:nvSpPr>
        <xdr:cNvPr id="49695" name="Line 15"/>
        <xdr:cNvSpPr>
          <a:spLocks noChangeShapeType="1"/>
        </xdr:cNvSpPr>
      </xdr:nvSpPr>
      <xdr:spPr bwMode="auto">
        <a:xfrm flipV="1">
          <a:off x="4210050" y="40481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466725</xdr:colOff>
      <xdr:row>25</xdr:row>
      <xdr:rowOff>0</xdr:rowOff>
    </xdr:from>
    <xdr:to>
      <xdr:col>5</xdr:col>
      <xdr:colOff>466725</xdr:colOff>
      <xdr:row>25</xdr:row>
      <xdr:rowOff>0</xdr:rowOff>
    </xdr:to>
    <xdr:sp macro="" textlink="">
      <xdr:nvSpPr>
        <xdr:cNvPr id="49696" name="Line 16"/>
        <xdr:cNvSpPr>
          <a:spLocks noChangeShapeType="1"/>
        </xdr:cNvSpPr>
      </xdr:nvSpPr>
      <xdr:spPr bwMode="auto">
        <a:xfrm flipV="1">
          <a:off x="4276725" y="40481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523875</xdr:colOff>
      <xdr:row>25</xdr:row>
      <xdr:rowOff>0</xdr:rowOff>
    </xdr:from>
    <xdr:to>
      <xdr:col>5</xdr:col>
      <xdr:colOff>523875</xdr:colOff>
      <xdr:row>25</xdr:row>
      <xdr:rowOff>0</xdr:rowOff>
    </xdr:to>
    <xdr:sp macro="" textlink="">
      <xdr:nvSpPr>
        <xdr:cNvPr id="49697" name="Line 17"/>
        <xdr:cNvSpPr>
          <a:spLocks noChangeShapeType="1"/>
        </xdr:cNvSpPr>
      </xdr:nvSpPr>
      <xdr:spPr bwMode="auto">
        <a:xfrm flipV="1">
          <a:off x="4333875" y="40481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590550</xdr:colOff>
      <xdr:row>25</xdr:row>
      <xdr:rowOff>0</xdr:rowOff>
    </xdr:from>
    <xdr:to>
      <xdr:col>5</xdr:col>
      <xdr:colOff>590550</xdr:colOff>
      <xdr:row>25</xdr:row>
      <xdr:rowOff>0</xdr:rowOff>
    </xdr:to>
    <xdr:sp macro="" textlink="">
      <xdr:nvSpPr>
        <xdr:cNvPr id="49698" name="Line 18"/>
        <xdr:cNvSpPr>
          <a:spLocks noChangeShapeType="1"/>
        </xdr:cNvSpPr>
      </xdr:nvSpPr>
      <xdr:spPr bwMode="auto">
        <a:xfrm flipV="1">
          <a:off x="4400550" y="40481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57150</xdr:colOff>
      <xdr:row>30</xdr:row>
      <xdr:rowOff>0</xdr:rowOff>
    </xdr:from>
    <xdr:to>
      <xdr:col>5</xdr:col>
      <xdr:colOff>57150</xdr:colOff>
      <xdr:row>30</xdr:row>
      <xdr:rowOff>0</xdr:rowOff>
    </xdr:to>
    <xdr:sp macro="" textlink="">
      <xdr:nvSpPr>
        <xdr:cNvPr id="49699" name="Line 19"/>
        <xdr:cNvSpPr>
          <a:spLocks noChangeShapeType="1"/>
        </xdr:cNvSpPr>
      </xdr:nvSpPr>
      <xdr:spPr bwMode="auto">
        <a:xfrm flipV="1">
          <a:off x="3867150" y="48577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133350</xdr:colOff>
      <xdr:row>30</xdr:row>
      <xdr:rowOff>0</xdr:rowOff>
    </xdr:from>
    <xdr:to>
      <xdr:col>5</xdr:col>
      <xdr:colOff>133350</xdr:colOff>
      <xdr:row>30</xdr:row>
      <xdr:rowOff>0</xdr:rowOff>
    </xdr:to>
    <xdr:sp macro="" textlink="">
      <xdr:nvSpPr>
        <xdr:cNvPr id="49700" name="Line 20"/>
        <xdr:cNvSpPr>
          <a:spLocks noChangeShapeType="1"/>
        </xdr:cNvSpPr>
      </xdr:nvSpPr>
      <xdr:spPr bwMode="auto">
        <a:xfrm flipV="1">
          <a:off x="3943350" y="48577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200025</xdr:colOff>
      <xdr:row>30</xdr:row>
      <xdr:rowOff>0</xdr:rowOff>
    </xdr:from>
    <xdr:to>
      <xdr:col>5</xdr:col>
      <xdr:colOff>200025</xdr:colOff>
      <xdr:row>30</xdr:row>
      <xdr:rowOff>0</xdr:rowOff>
    </xdr:to>
    <xdr:sp macro="" textlink="">
      <xdr:nvSpPr>
        <xdr:cNvPr id="49701" name="Line 21"/>
        <xdr:cNvSpPr>
          <a:spLocks noChangeShapeType="1"/>
        </xdr:cNvSpPr>
      </xdr:nvSpPr>
      <xdr:spPr bwMode="auto">
        <a:xfrm flipV="1">
          <a:off x="4010025" y="48577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266700</xdr:colOff>
      <xdr:row>30</xdr:row>
      <xdr:rowOff>0</xdr:rowOff>
    </xdr:from>
    <xdr:to>
      <xdr:col>5</xdr:col>
      <xdr:colOff>266700</xdr:colOff>
      <xdr:row>30</xdr:row>
      <xdr:rowOff>0</xdr:rowOff>
    </xdr:to>
    <xdr:sp macro="" textlink="">
      <xdr:nvSpPr>
        <xdr:cNvPr id="49702" name="Line 22"/>
        <xdr:cNvSpPr>
          <a:spLocks noChangeShapeType="1"/>
        </xdr:cNvSpPr>
      </xdr:nvSpPr>
      <xdr:spPr bwMode="auto">
        <a:xfrm flipV="1">
          <a:off x="4076700" y="48577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333375</xdr:colOff>
      <xdr:row>30</xdr:row>
      <xdr:rowOff>0</xdr:rowOff>
    </xdr:from>
    <xdr:to>
      <xdr:col>5</xdr:col>
      <xdr:colOff>333375</xdr:colOff>
      <xdr:row>30</xdr:row>
      <xdr:rowOff>0</xdr:rowOff>
    </xdr:to>
    <xdr:sp macro="" textlink="">
      <xdr:nvSpPr>
        <xdr:cNvPr id="49703" name="Line 23"/>
        <xdr:cNvSpPr>
          <a:spLocks noChangeShapeType="1"/>
        </xdr:cNvSpPr>
      </xdr:nvSpPr>
      <xdr:spPr bwMode="auto">
        <a:xfrm flipV="1">
          <a:off x="4143375" y="48577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400050</xdr:colOff>
      <xdr:row>30</xdr:row>
      <xdr:rowOff>0</xdr:rowOff>
    </xdr:from>
    <xdr:to>
      <xdr:col>5</xdr:col>
      <xdr:colOff>400050</xdr:colOff>
      <xdr:row>30</xdr:row>
      <xdr:rowOff>0</xdr:rowOff>
    </xdr:to>
    <xdr:sp macro="" textlink="">
      <xdr:nvSpPr>
        <xdr:cNvPr id="49704" name="Line 24"/>
        <xdr:cNvSpPr>
          <a:spLocks noChangeShapeType="1"/>
        </xdr:cNvSpPr>
      </xdr:nvSpPr>
      <xdr:spPr bwMode="auto">
        <a:xfrm flipV="1">
          <a:off x="4210050" y="48577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466725</xdr:colOff>
      <xdr:row>30</xdr:row>
      <xdr:rowOff>0</xdr:rowOff>
    </xdr:from>
    <xdr:to>
      <xdr:col>5</xdr:col>
      <xdr:colOff>466725</xdr:colOff>
      <xdr:row>30</xdr:row>
      <xdr:rowOff>0</xdr:rowOff>
    </xdr:to>
    <xdr:sp macro="" textlink="">
      <xdr:nvSpPr>
        <xdr:cNvPr id="49705" name="Line 25"/>
        <xdr:cNvSpPr>
          <a:spLocks noChangeShapeType="1"/>
        </xdr:cNvSpPr>
      </xdr:nvSpPr>
      <xdr:spPr bwMode="auto">
        <a:xfrm flipV="1">
          <a:off x="4276725" y="48577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523875</xdr:colOff>
      <xdr:row>30</xdr:row>
      <xdr:rowOff>0</xdr:rowOff>
    </xdr:from>
    <xdr:to>
      <xdr:col>5</xdr:col>
      <xdr:colOff>523875</xdr:colOff>
      <xdr:row>30</xdr:row>
      <xdr:rowOff>0</xdr:rowOff>
    </xdr:to>
    <xdr:sp macro="" textlink="">
      <xdr:nvSpPr>
        <xdr:cNvPr id="49706" name="Line 26"/>
        <xdr:cNvSpPr>
          <a:spLocks noChangeShapeType="1"/>
        </xdr:cNvSpPr>
      </xdr:nvSpPr>
      <xdr:spPr bwMode="auto">
        <a:xfrm flipV="1">
          <a:off x="4333875" y="48577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590550</xdr:colOff>
      <xdr:row>30</xdr:row>
      <xdr:rowOff>0</xdr:rowOff>
    </xdr:from>
    <xdr:to>
      <xdr:col>5</xdr:col>
      <xdr:colOff>590550</xdr:colOff>
      <xdr:row>30</xdr:row>
      <xdr:rowOff>0</xdr:rowOff>
    </xdr:to>
    <xdr:sp macro="" textlink="">
      <xdr:nvSpPr>
        <xdr:cNvPr id="49707" name="Line 27"/>
        <xdr:cNvSpPr>
          <a:spLocks noChangeShapeType="1"/>
        </xdr:cNvSpPr>
      </xdr:nvSpPr>
      <xdr:spPr bwMode="auto">
        <a:xfrm flipV="1">
          <a:off x="4400550" y="48577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57150</xdr:colOff>
      <xdr:row>35</xdr:row>
      <xdr:rowOff>0</xdr:rowOff>
    </xdr:from>
    <xdr:to>
      <xdr:col>5</xdr:col>
      <xdr:colOff>57150</xdr:colOff>
      <xdr:row>35</xdr:row>
      <xdr:rowOff>0</xdr:rowOff>
    </xdr:to>
    <xdr:sp macro="" textlink="">
      <xdr:nvSpPr>
        <xdr:cNvPr id="49708" name="Line 28"/>
        <xdr:cNvSpPr>
          <a:spLocks noChangeShapeType="1"/>
        </xdr:cNvSpPr>
      </xdr:nvSpPr>
      <xdr:spPr bwMode="auto">
        <a:xfrm flipV="1">
          <a:off x="3867150" y="56673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133350</xdr:colOff>
      <xdr:row>35</xdr:row>
      <xdr:rowOff>0</xdr:rowOff>
    </xdr:from>
    <xdr:to>
      <xdr:col>5</xdr:col>
      <xdr:colOff>133350</xdr:colOff>
      <xdr:row>35</xdr:row>
      <xdr:rowOff>0</xdr:rowOff>
    </xdr:to>
    <xdr:sp macro="" textlink="">
      <xdr:nvSpPr>
        <xdr:cNvPr id="49709" name="Line 29"/>
        <xdr:cNvSpPr>
          <a:spLocks noChangeShapeType="1"/>
        </xdr:cNvSpPr>
      </xdr:nvSpPr>
      <xdr:spPr bwMode="auto">
        <a:xfrm flipV="1">
          <a:off x="3943350" y="56673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200025</xdr:colOff>
      <xdr:row>35</xdr:row>
      <xdr:rowOff>0</xdr:rowOff>
    </xdr:from>
    <xdr:to>
      <xdr:col>5</xdr:col>
      <xdr:colOff>200025</xdr:colOff>
      <xdr:row>35</xdr:row>
      <xdr:rowOff>0</xdr:rowOff>
    </xdr:to>
    <xdr:sp macro="" textlink="">
      <xdr:nvSpPr>
        <xdr:cNvPr id="49710" name="Line 30"/>
        <xdr:cNvSpPr>
          <a:spLocks noChangeShapeType="1"/>
        </xdr:cNvSpPr>
      </xdr:nvSpPr>
      <xdr:spPr bwMode="auto">
        <a:xfrm flipV="1">
          <a:off x="4010025" y="56673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266700</xdr:colOff>
      <xdr:row>35</xdr:row>
      <xdr:rowOff>0</xdr:rowOff>
    </xdr:from>
    <xdr:to>
      <xdr:col>5</xdr:col>
      <xdr:colOff>266700</xdr:colOff>
      <xdr:row>35</xdr:row>
      <xdr:rowOff>0</xdr:rowOff>
    </xdr:to>
    <xdr:sp macro="" textlink="">
      <xdr:nvSpPr>
        <xdr:cNvPr id="49711" name="Line 31"/>
        <xdr:cNvSpPr>
          <a:spLocks noChangeShapeType="1"/>
        </xdr:cNvSpPr>
      </xdr:nvSpPr>
      <xdr:spPr bwMode="auto">
        <a:xfrm flipV="1">
          <a:off x="4076700" y="56673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333375</xdr:colOff>
      <xdr:row>35</xdr:row>
      <xdr:rowOff>0</xdr:rowOff>
    </xdr:from>
    <xdr:to>
      <xdr:col>5</xdr:col>
      <xdr:colOff>333375</xdr:colOff>
      <xdr:row>35</xdr:row>
      <xdr:rowOff>0</xdr:rowOff>
    </xdr:to>
    <xdr:sp macro="" textlink="">
      <xdr:nvSpPr>
        <xdr:cNvPr id="49712" name="Line 32"/>
        <xdr:cNvSpPr>
          <a:spLocks noChangeShapeType="1"/>
        </xdr:cNvSpPr>
      </xdr:nvSpPr>
      <xdr:spPr bwMode="auto">
        <a:xfrm flipV="1">
          <a:off x="4143375" y="56673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400050</xdr:colOff>
      <xdr:row>35</xdr:row>
      <xdr:rowOff>0</xdr:rowOff>
    </xdr:from>
    <xdr:to>
      <xdr:col>5</xdr:col>
      <xdr:colOff>400050</xdr:colOff>
      <xdr:row>35</xdr:row>
      <xdr:rowOff>0</xdr:rowOff>
    </xdr:to>
    <xdr:sp macro="" textlink="">
      <xdr:nvSpPr>
        <xdr:cNvPr id="49713" name="Line 33"/>
        <xdr:cNvSpPr>
          <a:spLocks noChangeShapeType="1"/>
        </xdr:cNvSpPr>
      </xdr:nvSpPr>
      <xdr:spPr bwMode="auto">
        <a:xfrm flipV="1">
          <a:off x="4210050" y="56673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466725</xdr:colOff>
      <xdr:row>35</xdr:row>
      <xdr:rowOff>0</xdr:rowOff>
    </xdr:from>
    <xdr:to>
      <xdr:col>5</xdr:col>
      <xdr:colOff>466725</xdr:colOff>
      <xdr:row>35</xdr:row>
      <xdr:rowOff>0</xdr:rowOff>
    </xdr:to>
    <xdr:sp macro="" textlink="">
      <xdr:nvSpPr>
        <xdr:cNvPr id="49714" name="Line 34"/>
        <xdr:cNvSpPr>
          <a:spLocks noChangeShapeType="1"/>
        </xdr:cNvSpPr>
      </xdr:nvSpPr>
      <xdr:spPr bwMode="auto">
        <a:xfrm flipV="1">
          <a:off x="4276725" y="56673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523875</xdr:colOff>
      <xdr:row>35</xdr:row>
      <xdr:rowOff>0</xdr:rowOff>
    </xdr:from>
    <xdr:to>
      <xdr:col>5</xdr:col>
      <xdr:colOff>523875</xdr:colOff>
      <xdr:row>35</xdr:row>
      <xdr:rowOff>0</xdr:rowOff>
    </xdr:to>
    <xdr:sp macro="" textlink="">
      <xdr:nvSpPr>
        <xdr:cNvPr id="49715" name="Line 35"/>
        <xdr:cNvSpPr>
          <a:spLocks noChangeShapeType="1"/>
        </xdr:cNvSpPr>
      </xdr:nvSpPr>
      <xdr:spPr bwMode="auto">
        <a:xfrm flipV="1">
          <a:off x="4333875" y="56673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590550</xdr:colOff>
      <xdr:row>35</xdr:row>
      <xdr:rowOff>0</xdr:rowOff>
    </xdr:from>
    <xdr:to>
      <xdr:col>5</xdr:col>
      <xdr:colOff>590550</xdr:colOff>
      <xdr:row>35</xdr:row>
      <xdr:rowOff>0</xdr:rowOff>
    </xdr:to>
    <xdr:sp macro="" textlink="">
      <xdr:nvSpPr>
        <xdr:cNvPr id="49716" name="Line 36"/>
        <xdr:cNvSpPr>
          <a:spLocks noChangeShapeType="1"/>
        </xdr:cNvSpPr>
      </xdr:nvSpPr>
      <xdr:spPr bwMode="auto">
        <a:xfrm flipV="1">
          <a:off x="4400550" y="56673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57150</xdr:colOff>
      <xdr:row>40</xdr:row>
      <xdr:rowOff>0</xdr:rowOff>
    </xdr:from>
    <xdr:to>
      <xdr:col>5</xdr:col>
      <xdr:colOff>57150</xdr:colOff>
      <xdr:row>40</xdr:row>
      <xdr:rowOff>0</xdr:rowOff>
    </xdr:to>
    <xdr:sp macro="" textlink="">
      <xdr:nvSpPr>
        <xdr:cNvPr id="49717" name="Line 37"/>
        <xdr:cNvSpPr>
          <a:spLocks noChangeShapeType="1"/>
        </xdr:cNvSpPr>
      </xdr:nvSpPr>
      <xdr:spPr bwMode="auto">
        <a:xfrm flipV="1">
          <a:off x="3867150" y="64770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133350</xdr:colOff>
      <xdr:row>40</xdr:row>
      <xdr:rowOff>0</xdr:rowOff>
    </xdr:from>
    <xdr:to>
      <xdr:col>5</xdr:col>
      <xdr:colOff>133350</xdr:colOff>
      <xdr:row>40</xdr:row>
      <xdr:rowOff>0</xdr:rowOff>
    </xdr:to>
    <xdr:sp macro="" textlink="">
      <xdr:nvSpPr>
        <xdr:cNvPr id="49718" name="Line 38"/>
        <xdr:cNvSpPr>
          <a:spLocks noChangeShapeType="1"/>
        </xdr:cNvSpPr>
      </xdr:nvSpPr>
      <xdr:spPr bwMode="auto">
        <a:xfrm flipV="1">
          <a:off x="3943350" y="64770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200025</xdr:colOff>
      <xdr:row>40</xdr:row>
      <xdr:rowOff>0</xdr:rowOff>
    </xdr:from>
    <xdr:to>
      <xdr:col>5</xdr:col>
      <xdr:colOff>200025</xdr:colOff>
      <xdr:row>40</xdr:row>
      <xdr:rowOff>0</xdr:rowOff>
    </xdr:to>
    <xdr:sp macro="" textlink="">
      <xdr:nvSpPr>
        <xdr:cNvPr id="49719" name="Line 39"/>
        <xdr:cNvSpPr>
          <a:spLocks noChangeShapeType="1"/>
        </xdr:cNvSpPr>
      </xdr:nvSpPr>
      <xdr:spPr bwMode="auto">
        <a:xfrm flipV="1">
          <a:off x="4010025" y="64770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266700</xdr:colOff>
      <xdr:row>40</xdr:row>
      <xdr:rowOff>0</xdr:rowOff>
    </xdr:from>
    <xdr:to>
      <xdr:col>5</xdr:col>
      <xdr:colOff>266700</xdr:colOff>
      <xdr:row>40</xdr:row>
      <xdr:rowOff>0</xdr:rowOff>
    </xdr:to>
    <xdr:sp macro="" textlink="">
      <xdr:nvSpPr>
        <xdr:cNvPr id="49720" name="Line 40"/>
        <xdr:cNvSpPr>
          <a:spLocks noChangeShapeType="1"/>
        </xdr:cNvSpPr>
      </xdr:nvSpPr>
      <xdr:spPr bwMode="auto">
        <a:xfrm flipV="1">
          <a:off x="4076700" y="64770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333375</xdr:colOff>
      <xdr:row>40</xdr:row>
      <xdr:rowOff>0</xdr:rowOff>
    </xdr:from>
    <xdr:to>
      <xdr:col>5</xdr:col>
      <xdr:colOff>333375</xdr:colOff>
      <xdr:row>40</xdr:row>
      <xdr:rowOff>0</xdr:rowOff>
    </xdr:to>
    <xdr:sp macro="" textlink="">
      <xdr:nvSpPr>
        <xdr:cNvPr id="49721" name="Line 41"/>
        <xdr:cNvSpPr>
          <a:spLocks noChangeShapeType="1"/>
        </xdr:cNvSpPr>
      </xdr:nvSpPr>
      <xdr:spPr bwMode="auto">
        <a:xfrm flipV="1">
          <a:off x="4143375" y="64770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400050</xdr:colOff>
      <xdr:row>40</xdr:row>
      <xdr:rowOff>0</xdr:rowOff>
    </xdr:from>
    <xdr:to>
      <xdr:col>5</xdr:col>
      <xdr:colOff>400050</xdr:colOff>
      <xdr:row>40</xdr:row>
      <xdr:rowOff>0</xdr:rowOff>
    </xdr:to>
    <xdr:sp macro="" textlink="">
      <xdr:nvSpPr>
        <xdr:cNvPr id="49722" name="Line 42"/>
        <xdr:cNvSpPr>
          <a:spLocks noChangeShapeType="1"/>
        </xdr:cNvSpPr>
      </xdr:nvSpPr>
      <xdr:spPr bwMode="auto">
        <a:xfrm flipV="1">
          <a:off x="4210050" y="64770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466725</xdr:colOff>
      <xdr:row>40</xdr:row>
      <xdr:rowOff>0</xdr:rowOff>
    </xdr:from>
    <xdr:to>
      <xdr:col>5</xdr:col>
      <xdr:colOff>466725</xdr:colOff>
      <xdr:row>40</xdr:row>
      <xdr:rowOff>0</xdr:rowOff>
    </xdr:to>
    <xdr:sp macro="" textlink="">
      <xdr:nvSpPr>
        <xdr:cNvPr id="49723" name="Line 43"/>
        <xdr:cNvSpPr>
          <a:spLocks noChangeShapeType="1"/>
        </xdr:cNvSpPr>
      </xdr:nvSpPr>
      <xdr:spPr bwMode="auto">
        <a:xfrm flipV="1">
          <a:off x="4276725" y="64770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523875</xdr:colOff>
      <xdr:row>40</xdr:row>
      <xdr:rowOff>0</xdr:rowOff>
    </xdr:from>
    <xdr:to>
      <xdr:col>5</xdr:col>
      <xdr:colOff>523875</xdr:colOff>
      <xdr:row>40</xdr:row>
      <xdr:rowOff>0</xdr:rowOff>
    </xdr:to>
    <xdr:sp macro="" textlink="">
      <xdr:nvSpPr>
        <xdr:cNvPr id="49724" name="Line 44"/>
        <xdr:cNvSpPr>
          <a:spLocks noChangeShapeType="1"/>
        </xdr:cNvSpPr>
      </xdr:nvSpPr>
      <xdr:spPr bwMode="auto">
        <a:xfrm flipV="1">
          <a:off x="4333875" y="64770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590550</xdr:colOff>
      <xdr:row>40</xdr:row>
      <xdr:rowOff>0</xdr:rowOff>
    </xdr:from>
    <xdr:to>
      <xdr:col>5</xdr:col>
      <xdr:colOff>590550</xdr:colOff>
      <xdr:row>40</xdr:row>
      <xdr:rowOff>0</xdr:rowOff>
    </xdr:to>
    <xdr:sp macro="" textlink="">
      <xdr:nvSpPr>
        <xdr:cNvPr id="49725" name="Line 45"/>
        <xdr:cNvSpPr>
          <a:spLocks noChangeShapeType="1"/>
        </xdr:cNvSpPr>
      </xdr:nvSpPr>
      <xdr:spPr bwMode="auto">
        <a:xfrm flipV="1">
          <a:off x="4400550" y="64770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57150</xdr:colOff>
      <xdr:row>45</xdr:row>
      <xdr:rowOff>0</xdr:rowOff>
    </xdr:from>
    <xdr:to>
      <xdr:col>5</xdr:col>
      <xdr:colOff>57150</xdr:colOff>
      <xdr:row>45</xdr:row>
      <xdr:rowOff>0</xdr:rowOff>
    </xdr:to>
    <xdr:sp macro="" textlink="">
      <xdr:nvSpPr>
        <xdr:cNvPr id="49726" name="Line 46"/>
        <xdr:cNvSpPr>
          <a:spLocks noChangeShapeType="1"/>
        </xdr:cNvSpPr>
      </xdr:nvSpPr>
      <xdr:spPr bwMode="auto">
        <a:xfrm flipV="1">
          <a:off x="3867150" y="72866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133350</xdr:colOff>
      <xdr:row>45</xdr:row>
      <xdr:rowOff>0</xdr:rowOff>
    </xdr:from>
    <xdr:to>
      <xdr:col>5</xdr:col>
      <xdr:colOff>133350</xdr:colOff>
      <xdr:row>45</xdr:row>
      <xdr:rowOff>0</xdr:rowOff>
    </xdr:to>
    <xdr:sp macro="" textlink="">
      <xdr:nvSpPr>
        <xdr:cNvPr id="49727" name="Line 47"/>
        <xdr:cNvSpPr>
          <a:spLocks noChangeShapeType="1"/>
        </xdr:cNvSpPr>
      </xdr:nvSpPr>
      <xdr:spPr bwMode="auto">
        <a:xfrm flipV="1">
          <a:off x="3943350" y="72866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200025</xdr:colOff>
      <xdr:row>45</xdr:row>
      <xdr:rowOff>0</xdr:rowOff>
    </xdr:from>
    <xdr:to>
      <xdr:col>5</xdr:col>
      <xdr:colOff>200025</xdr:colOff>
      <xdr:row>45</xdr:row>
      <xdr:rowOff>0</xdr:rowOff>
    </xdr:to>
    <xdr:sp macro="" textlink="">
      <xdr:nvSpPr>
        <xdr:cNvPr id="49728" name="Line 48"/>
        <xdr:cNvSpPr>
          <a:spLocks noChangeShapeType="1"/>
        </xdr:cNvSpPr>
      </xdr:nvSpPr>
      <xdr:spPr bwMode="auto">
        <a:xfrm flipV="1">
          <a:off x="4010025" y="72866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266700</xdr:colOff>
      <xdr:row>45</xdr:row>
      <xdr:rowOff>0</xdr:rowOff>
    </xdr:from>
    <xdr:to>
      <xdr:col>5</xdr:col>
      <xdr:colOff>266700</xdr:colOff>
      <xdr:row>45</xdr:row>
      <xdr:rowOff>0</xdr:rowOff>
    </xdr:to>
    <xdr:sp macro="" textlink="">
      <xdr:nvSpPr>
        <xdr:cNvPr id="49729" name="Line 49"/>
        <xdr:cNvSpPr>
          <a:spLocks noChangeShapeType="1"/>
        </xdr:cNvSpPr>
      </xdr:nvSpPr>
      <xdr:spPr bwMode="auto">
        <a:xfrm flipV="1">
          <a:off x="4076700" y="72866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333375</xdr:colOff>
      <xdr:row>45</xdr:row>
      <xdr:rowOff>0</xdr:rowOff>
    </xdr:from>
    <xdr:to>
      <xdr:col>5</xdr:col>
      <xdr:colOff>333375</xdr:colOff>
      <xdr:row>45</xdr:row>
      <xdr:rowOff>0</xdr:rowOff>
    </xdr:to>
    <xdr:sp macro="" textlink="">
      <xdr:nvSpPr>
        <xdr:cNvPr id="49730" name="Line 50"/>
        <xdr:cNvSpPr>
          <a:spLocks noChangeShapeType="1"/>
        </xdr:cNvSpPr>
      </xdr:nvSpPr>
      <xdr:spPr bwMode="auto">
        <a:xfrm flipV="1">
          <a:off x="4143375" y="72866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400050</xdr:colOff>
      <xdr:row>45</xdr:row>
      <xdr:rowOff>0</xdr:rowOff>
    </xdr:from>
    <xdr:to>
      <xdr:col>5</xdr:col>
      <xdr:colOff>400050</xdr:colOff>
      <xdr:row>45</xdr:row>
      <xdr:rowOff>0</xdr:rowOff>
    </xdr:to>
    <xdr:sp macro="" textlink="">
      <xdr:nvSpPr>
        <xdr:cNvPr id="49731" name="Line 51"/>
        <xdr:cNvSpPr>
          <a:spLocks noChangeShapeType="1"/>
        </xdr:cNvSpPr>
      </xdr:nvSpPr>
      <xdr:spPr bwMode="auto">
        <a:xfrm flipV="1">
          <a:off x="4210050" y="72866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466725</xdr:colOff>
      <xdr:row>45</xdr:row>
      <xdr:rowOff>0</xdr:rowOff>
    </xdr:from>
    <xdr:to>
      <xdr:col>5</xdr:col>
      <xdr:colOff>466725</xdr:colOff>
      <xdr:row>45</xdr:row>
      <xdr:rowOff>0</xdr:rowOff>
    </xdr:to>
    <xdr:sp macro="" textlink="">
      <xdr:nvSpPr>
        <xdr:cNvPr id="49732" name="Line 52"/>
        <xdr:cNvSpPr>
          <a:spLocks noChangeShapeType="1"/>
        </xdr:cNvSpPr>
      </xdr:nvSpPr>
      <xdr:spPr bwMode="auto">
        <a:xfrm flipV="1">
          <a:off x="4276725" y="72866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523875</xdr:colOff>
      <xdr:row>45</xdr:row>
      <xdr:rowOff>0</xdr:rowOff>
    </xdr:from>
    <xdr:to>
      <xdr:col>5</xdr:col>
      <xdr:colOff>523875</xdr:colOff>
      <xdr:row>45</xdr:row>
      <xdr:rowOff>0</xdr:rowOff>
    </xdr:to>
    <xdr:sp macro="" textlink="">
      <xdr:nvSpPr>
        <xdr:cNvPr id="49733" name="Line 53"/>
        <xdr:cNvSpPr>
          <a:spLocks noChangeShapeType="1"/>
        </xdr:cNvSpPr>
      </xdr:nvSpPr>
      <xdr:spPr bwMode="auto">
        <a:xfrm flipV="1">
          <a:off x="4333875" y="72866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590550</xdr:colOff>
      <xdr:row>45</xdr:row>
      <xdr:rowOff>0</xdr:rowOff>
    </xdr:from>
    <xdr:to>
      <xdr:col>5</xdr:col>
      <xdr:colOff>590550</xdr:colOff>
      <xdr:row>45</xdr:row>
      <xdr:rowOff>0</xdr:rowOff>
    </xdr:to>
    <xdr:sp macro="" textlink="">
      <xdr:nvSpPr>
        <xdr:cNvPr id="49734" name="Line 54"/>
        <xdr:cNvSpPr>
          <a:spLocks noChangeShapeType="1"/>
        </xdr:cNvSpPr>
      </xdr:nvSpPr>
      <xdr:spPr bwMode="auto">
        <a:xfrm flipV="1">
          <a:off x="4400550" y="728662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57150</xdr:colOff>
      <xdr:row>50</xdr:row>
      <xdr:rowOff>0</xdr:rowOff>
    </xdr:from>
    <xdr:to>
      <xdr:col>5</xdr:col>
      <xdr:colOff>57150</xdr:colOff>
      <xdr:row>50</xdr:row>
      <xdr:rowOff>0</xdr:rowOff>
    </xdr:to>
    <xdr:sp macro="" textlink="">
      <xdr:nvSpPr>
        <xdr:cNvPr id="49735" name="Line 55"/>
        <xdr:cNvSpPr>
          <a:spLocks noChangeShapeType="1"/>
        </xdr:cNvSpPr>
      </xdr:nvSpPr>
      <xdr:spPr bwMode="auto">
        <a:xfrm flipV="1">
          <a:off x="3867150" y="80962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133350</xdr:colOff>
      <xdr:row>50</xdr:row>
      <xdr:rowOff>0</xdr:rowOff>
    </xdr:from>
    <xdr:to>
      <xdr:col>5</xdr:col>
      <xdr:colOff>133350</xdr:colOff>
      <xdr:row>50</xdr:row>
      <xdr:rowOff>0</xdr:rowOff>
    </xdr:to>
    <xdr:sp macro="" textlink="">
      <xdr:nvSpPr>
        <xdr:cNvPr id="49736" name="Line 56"/>
        <xdr:cNvSpPr>
          <a:spLocks noChangeShapeType="1"/>
        </xdr:cNvSpPr>
      </xdr:nvSpPr>
      <xdr:spPr bwMode="auto">
        <a:xfrm flipV="1">
          <a:off x="3943350" y="80962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200025</xdr:colOff>
      <xdr:row>50</xdr:row>
      <xdr:rowOff>0</xdr:rowOff>
    </xdr:from>
    <xdr:to>
      <xdr:col>5</xdr:col>
      <xdr:colOff>200025</xdr:colOff>
      <xdr:row>50</xdr:row>
      <xdr:rowOff>0</xdr:rowOff>
    </xdr:to>
    <xdr:sp macro="" textlink="">
      <xdr:nvSpPr>
        <xdr:cNvPr id="49737" name="Line 57"/>
        <xdr:cNvSpPr>
          <a:spLocks noChangeShapeType="1"/>
        </xdr:cNvSpPr>
      </xdr:nvSpPr>
      <xdr:spPr bwMode="auto">
        <a:xfrm flipV="1">
          <a:off x="4010025" y="80962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266700</xdr:colOff>
      <xdr:row>50</xdr:row>
      <xdr:rowOff>0</xdr:rowOff>
    </xdr:from>
    <xdr:to>
      <xdr:col>5</xdr:col>
      <xdr:colOff>266700</xdr:colOff>
      <xdr:row>50</xdr:row>
      <xdr:rowOff>0</xdr:rowOff>
    </xdr:to>
    <xdr:sp macro="" textlink="">
      <xdr:nvSpPr>
        <xdr:cNvPr id="49738" name="Line 58"/>
        <xdr:cNvSpPr>
          <a:spLocks noChangeShapeType="1"/>
        </xdr:cNvSpPr>
      </xdr:nvSpPr>
      <xdr:spPr bwMode="auto">
        <a:xfrm flipV="1">
          <a:off x="4076700" y="80962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333375</xdr:colOff>
      <xdr:row>50</xdr:row>
      <xdr:rowOff>0</xdr:rowOff>
    </xdr:from>
    <xdr:to>
      <xdr:col>5</xdr:col>
      <xdr:colOff>333375</xdr:colOff>
      <xdr:row>50</xdr:row>
      <xdr:rowOff>0</xdr:rowOff>
    </xdr:to>
    <xdr:sp macro="" textlink="">
      <xdr:nvSpPr>
        <xdr:cNvPr id="49739" name="Line 59"/>
        <xdr:cNvSpPr>
          <a:spLocks noChangeShapeType="1"/>
        </xdr:cNvSpPr>
      </xdr:nvSpPr>
      <xdr:spPr bwMode="auto">
        <a:xfrm flipV="1">
          <a:off x="4143375" y="80962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400050</xdr:colOff>
      <xdr:row>50</xdr:row>
      <xdr:rowOff>0</xdr:rowOff>
    </xdr:from>
    <xdr:to>
      <xdr:col>5</xdr:col>
      <xdr:colOff>400050</xdr:colOff>
      <xdr:row>50</xdr:row>
      <xdr:rowOff>0</xdr:rowOff>
    </xdr:to>
    <xdr:sp macro="" textlink="">
      <xdr:nvSpPr>
        <xdr:cNvPr id="49740" name="Line 60"/>
        <xdr:cNvSpPr>
          <a:spLocks noChangeShapeType="1"/>
        </xdr:cNvSpPr>
      </xdr:nvSpPr>
      <xdr:spPr bwMode="auto">
        <a:xfrm flipV="1">
          <a:off x="4210050" y="80962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466725</xdr:colOff>
      <xdr:row>50</xdr:row>
      <xdr:rowOff>0</xdr:rowOff>
    </xdr:from>
    <xdr:to>
      <xdr:col>5</xdr:col>
      <xdr:colOff>466725</xdr:colOff>
      <xdr:row>50</xdr:row>
      <xdr:rowOff>0</xdr:rowOff>
    </xdr:to>
    <xdr:sp macro="" textlink="">
      <xdr:nvSpPr>
        <xdr:cNvPr id="49741" name="Line 61"/>
        <xdr:cNvSpPr>
          <a:spLocks noChangeShapeType="1"/>
        </xdr:cNvSpPr>
      </xdr:nvSpPr>
      <xdr:spPr bwMode="auto">
        <a:xfrm flipV="1">
          <a:off x="4276725" y="80962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523875</xdr:colOff>
      <xdr:row>50</xdr:row>
      <xdr:rowOff>0</xdr:rowOff>
    </xdr:from>
    <xdr:to>
      <xdr:col>5</xdr:col>
      <xdr:colOff>523875</xdr:colOff>
      <xdr:row>50</xdr:row>
      <xdr:rowOff>0</xdr:rowOff>
    </xdr:to>
    <xdr:sp macro="" textlink="">
      <xdr:nvSpPr>
        <xdr:cNvPr id="49742" name="Line 62"/>
        <xdr:cNvSpPr>
          <a:spLocks noChangeShapeType="1"/>
        </xdr:cNvSpPr>
      </xdr:nvSpPr>
      <xdr:spPr bwMode="auto">
        <a:xfrm flipV="1">
          <a:off x="4333875" y="80962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590550</xdr:colOff>
      <xdr:row>50</xdr:row>
      <xdr:rowOff>0</xdr:rowOff>
    </xdr:from>
    <xdr:to>
      <xdr:col>5</xdr:col>
      <xdr:colOff>590550</xdr:colOff>
      <xdr:row>50</xdr:row>
      <xdr:rowOff>0</xdr:rowOff>
    </xdr:to>
    <xdr:sp macro="" textlink="">
      <xdr:nvSpPr>
        <xdr:cNvPr id="49743" name="Line 63"/>
        <xdr:cNvSpPr>
          <a:spLocks noChangeShapeType="1"/>
        </xdr:cNvSpPr>
      </xdr:nvSpPr>
      <xdr:spPr bwMode="auto">
        <a:xfrm flipV="1">
          <a:off x="4400550" y="80962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57150</xdr:colOff>
      <xdr:row>55</xdr:row>
      <xdr:rowOff>0</xdr:rowOff>
    </xdr:from>
    <xdr:to>
      <xdr:col>5</xdr:col>
      <xdr:colOff>57150</xdr:colOff>
      <xdr:row>55</xdr:row>
      <xdr:rowOff>0</xdr:rowOff>
    </xdr:to>
    <xdr:sp macro="" textlink="">
      <xdr:nvSpPr>
        <xdr:cNvPr id="49744" name="Line 64"/>
        <xdr:cNvSpPr>
          <a:spLocks noChangeShapeType="1"/>
        </xdr:cNvSpPr>
      </xdr:nvSpPr>
      <xdr:spPr bwMode="auto">
        <a:xfrm flipV="1">
          <a:off x="3867150" y="89058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133350</xdr:colOff>
      <xdr:row>55</xdr:row>
      <xdr:rowOff>0</xdr:rowOff>
    </xdr:from>
    <xdr:to>
      <xdr:col>5</xdr:col>
      <xdr:colOff>133350</xdr:colOff>
      <xdr:row>55</xdr:row>
      <xdr:rowOff>0</xdr:rowOff>
    </xdr:to>
    <xdr:sp macro="" textlink="">
      <xdr:nvSpPr>
        <xdr:cNvPr id="49745" name="Line 65"/>
        <xdr:cNvSpPr>
          <a:spLocks noChangeShapeType="1"/>
        </xdr:cNvSpPr>
      </xdr:nvSpPr>
      <xdr:spPr bwMode="auto">
        <a:xfrm flipV="1">
          <a:off x="3943350" y="89058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200025</xdr:colOff>
      <xdr:row>55</xdr:row>
      <xdr:rowOff>0</xdr:rowOff>
    </xdr:from>
    <xdr:to>
      <xdr:col>5</xdr:col>
      <xdr:colOff>200025</xdr:colOff>
      <xdr:row>55</xdr:row>
      <xdr:rowOff>0</xdr:rowOff>
    </xdr:to>
    <xdr:sp macro="" textlink="">
      <xdr:nvSpPr>
        <xdr:cNvPr id="49746" name="Line 66"/>
        <xdr:cNvSpPr>
          <a:spLocks noChangeShapeType="1"/>
        </xdr:cNvSpPr>
      </xdr:nvSpPr>
      <xdr:spPr bwMode="auto">
        <a:xfrm flipV="1">
          <a:off x="4010025" y="89058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266700</xdr:colOff>
      <xdr:row>55</xdr:row>
      <xdr:rowOff>0</xdr:rowOff>
    </xdr:from>
    <xdr:to>
      <xdr:col>5</xdr:col>
      <xdr:colOff>266700</xdr:colOff>
      <xdr:row>55</xdr:row>
      <xdr:rowOff>0</xdr:rowOff>
    </xdr:to>
    <xdr:sp macro="" textlink="">
      <xdr:nvSpPr>
        <xdr:cNvPr id="49747" name="Line 67"/>
        <xdr:cNvSpPr>
          <a:spLocks noChangeShapeType="1"/>
        </xdr:cNvSpPr>
      </xdr:nvSpPr>
      <xdr:spPr bwMode="auto">
        <a:xfrm flipV="1">
          <a:off x="4076700" y="89058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333375</xdr:colOff>
      <xdr:row>55</xdr:row>
      <xdr:rowOff>0</xdr:rowOff>
    </xdr:from>
    <xdr:to>
      <xdr:col>5</xdr:col>
      <xdr:colOff>333375</xdr:colOff>
      <xdr:row>55</xdr:row>
      <xdr:rowOff>0</xdr:rowOff>
    </xdr:to>
    <xdr:sp macro="" textlink="">
      <xdr:nvSpPr>
        <xdr:cNvPr id="49748" name="Line 68"/>
        <xdr:cNvSpPr>
          <a:spLocks noChangeShapeType="1"/>
        </xdr:cNvSpPr>
      </xdr:nvSpPr>
      <xdr:spPr bwMode="auto">
        <a:xfrm flipV="1">
          <a:off x="4143375" y="89058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400050</xdr:colOff>
      <xdr:row>55</xdr:row>
      <xdr:rowOff>0</xdr:rowOff>
    </xdr:from>
    <xdr:to>
      <xdr:col>5</xdr:col>
      <xdr:colOff>400050</xdr:colOff>
      <xdr:row>55</xdr:row>
      <xdr:rowOff>0</xdr:rowOff>
    </xdr:to>
    <xdr:sp macro="" textlink="">
      <xdr:nvSpPr>
        <xdr:cNvPr id="49749" name="Line 69"/>
        <xdr:cNvSpPr>
          <a:spLocks noChangeShapeType="1"/>
        </xdr:cNvSpPr>
      </xdr:nvSpPr>
      <xdr:spPr bwMode="auto">
        <a:xfrm flipV="1">
          <a:off x="4210050" y="89058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466725</xdr:colOff>
      <xdr:row>55</xdr:row>
      <xdr:rowOff>0</xdr:rowOff>
    </xdr:from>
    <xdr:to>
      <xdr:col>5</xdr:col>
      <xdr:colOff>466725</xdr:colOff>
      <xdr:row>55</xdr:row>
      <xdr:rowOff>0</xdr:rowOff>
    </xdr:to>
    <xdr:sp macro="" textlink="">
      <xdr:nvSpPr>
        <xdr:cNvPr id="49750" name="Line 70"/>
        <xdr:cNvSpPr>
          <a:spLocks noChangeShapeType="1"/>
        </xdr:cNvSpPr>
      </xdr:nvSpPr>
      <xdr:spPr bwMode="auto">
        <a:xfrm flipV="1">
          <a:off x="4276725" y="89058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523875</xdr:colOff>
      <xdr:row>55</xdr:row>
      <xdr:rowOff>0</xdr:rowOff>
    </xdr:from>
    <xdr:to>
      <xdr:col>5</xdr:col>
      <xdr:colOff>523875</xdr:colOff>
      <xdr:row>55</xdr:row>
      <xdr:rowOff>0</xdr:rowOff>
    </xdr:to>
    <xdr:sp macro="" textlink="">
      <xdr:nvSpPr>
        <xdr:cNvPr id="49751" name="Line 71"/>
        <xdr:cNvSpPr>
          <a:spLocks noChangeShapeType="1"/>
        </xdr:cNvSpPr>
      </xdr:nvSpPr>
      <xdr:spPr bwMode="auto">
        <a:xfrm flipV="1">
          <a:off x="4333875" y="89058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590550</xdr:colOff>
      <xdr:row>55</xdr:row>
      <xdr:rowOff>0</xdr:rowOff>
    </xdr:from>
    <xdr:to>
      <xdr:col>5</xdr:col>
      <xdr:colOff>590550</xdr:colOff>
      <xdr:row>55</xdr:row>
      <xdr:rowOff>0</xdr:rowOff>
    </xdr:to>
    <xdr:sp macro="" textlink="">
      <xdr:nvSpPr>
        <xdr:cNvPr id="49752" name="Line 72"/>
        <xdr:cNvSpPr>
          <a:spLocks noChangeShapeType="1"/>
        </xdr:cNvSpPr>
      </xdr:nvSpPr>
      <xdr:spPr bwMode="auto">
        <a:xfrm flipV="1">
          <a:off x="4400550" y="89058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57150</xdr:colOff>
      <xdr:row>32</xdr:row>
      <xdr:rowOff>0</xdr:rowOff>
    </xdr:from>
    <xdr:to>
      <xdr:col>5</xdr:col>
      <xdr:colOff>57150</xdr:colOff>
      <xdr:row>32</xdr:row>
      <xdr:rowOff>0</xdr:rowOff>
    </xdr:to>
    <xdr:sp macro="" textlink="">
      <xdr:nvSpPr>
        <xdr:cNvPr id="27075" name="Line 1"/>
        <xdr:cNvSpPr>
          <a:spLocks noChangeShapeType="1"/>
        </xdr:cNvSpPr>
      </xdr:nvSpPr>
      <xdr:spPr bwMode="auto">
        <a:xfrm flipV="1">
          <a:off x="4381500" y="51816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133350</xdr:colOff>
      <xdr:row>32</xdr:row>
      <xdr:rowOff>0</xdr:rowOff>
    </xdr:from>
    <xdr:to>
      <xdr:col>5</xdr:col>
      <xdr:colOff>133350</xdr:colOff>
      <xdr:row>32</xdr:row>
      <xdr:rowOff>0</xdr:rowOff>
    </xdr:to>
    <xdr:sp macro="" textlink="">
      <xdr:nvSpPr>
        <xdr:cNvPr id="27076" name="Line 2"/>
        <xdr:cNvSpPr>
          <a:spLocks noChangeShapeType="1"/>
        </xdr:cNvSpPr>
      </xdr:nvSpPr>
      <xdr:spPr bwMode="auto">
        <a:xfrm flipV="1">
          <a:off x="4457700" y="51816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200025</xdr:colOff>
      <xdr:row>32</xdr:row>
      <xdr:rowOff>0</xdr:rowOff>
    </xdr:from>
    <xdr:to>
      <xdr:col>5</xdr:col>
      <xdr:colOff>200025</xdr:colOff>
      <xdr:row>32</xdr:row>
      <xdr:rowOff>0</xdr:rowOff>
    </xdr:to>
    <xdr:sp macro="" textlink="">
      <xdr:nvSpPr>
        <xdr:cNvPr id="27077" name="Line 3"/>
        <xdr:cNvSpPr>
          <a:spLocks noChangeShapeType="1"/>
        </xdr:cNvSpPr>
      </xdr:nvSpPr>
      <xdr:spPr bwMode="auto">
        <a:xfrm flipV="1">
          <a:off x="4524375" y="51816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266700</xdr:colOff>
      <xdr:row>32</xdr:row>
      <xdr:rowOff>0</xdr:rowOff>
    </xdr:from>
    <xdr:to>
      <xdr:col>5</xdr:col>
      <xdr:colOff>266700</xdr:colOff>
      <xdr:row>32</xdr:row>
      <xdr:rowOff>0</xdr:rowOff>
    </xdr:to>
    <xdr:sp macro="" textlink="">
      <xdr:nvSpPr>
        <xdr:cNvPr id="27078" name="Line 4"/>
        <xdr:cNvSpPr>
          <a:spLocks noChangeShapeType="1"/>
        </xdr:cNvSpPr>
      </xdr:nvSpPr>
      <xdr:spPr bwMode="auto">
        <a:xfrm flipV="1">
          <a:off x="4591050" y="51816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333375</xdr:colOff>
      <xdr:row>32</xdr:row>
      <xdr:rowOff>0</xdr:rowOff>
    </xdr:from>
    <xdr:to>
      <xdr:col>5</xdr:col>
      <xdr:colOff>333375</xdr:colOff>
      <xdr:row>32</xdr:row>
      <xdr:rowOff>0</xdr:rowOff>
    </xdr:to>
    <xdr:sp macro="" textlink="">
      <xdr:nvSpPr>
        <xdr:cNvPr id="27079" name="Line 5"/>
        <xdr:cNvSpPr>
          <a:spLocks noChangeShapeType="1"/>
        </xdr:cNvSpPr>
      </xdr:nvSpPr>
      <xdr:spPr bwMode="auto">
        <a:xfrm flipV="1">
          <a:off x="4657725" y="51816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400050</xdr:colOff>
      <xdr:row>32</xdr:row>
      <xdr:rowOff>0</xdr:rowOff>
    </xdr:from>
    <xdr:to>
      <xdr:col>5</xdr:col>
      <xdr:colOff>400050</xdr:colOff>
      <xdr:row>32</xdr:row>
      <xdr:rowOff>0</xdr:rowOff>
    </xdr:to>
    <xdr:sp macro="" textlink="">
      <xdr:nvSpPr>
        <xdr:cNvPr id="27080" name="Line 6"/>
        <xdr:cNvSpPr>
          <a:spLocks noChangeShapeType="1"/>
        </xdr:cNvSpPr>
      </xdr:nvSpPr>
      <xdr:spPr bwMode="auto">
        <a:xfrm flipV="1">
          <a:off x="4724400" y="51816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466725</xdr:colOff>
      <xdr:row>32</xdr:row>
      <xdr:rowOff>0</xdr:rowOff>
    </xdr:from>
    <xdr:to>
      <xdr:col>5</xdr:col>
      <xdr:colOff>466725</xdr:colOff>
      <xdr:row>32</xdr:row>
      <xdr:rowOff>0</xdr:rowOff>
    </xdr:to>
    <xdr:sp macro="" textlink="">
      <xdr:nvSpPr>
        <xdr:cNvPr id="27081" name="Line 7"/>
        <xdr:cNvSpPr>
          <a:spLocks noChangeShapeType="1"/>
        </xdr:cNvSpPr>
      </xdr:nvSpPr>
      <xdr:spPr bwMode="auto">
        <a:xfrm flipV="1">
          <a:off x="4791075" y="51816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523875</xdr:colOff>
      <xdr:row>32</xdr:row>
      <xdr:rowOff>0</xdr:rowOff>
    </xdr:from>
    <xdr:to>
      <xdr:col>5</xdr:col>
      <xdr:colOff>523875</xdr:colOff>
      <xdr:row>32</xdr:row>
      <xdr:rowOff>0</xdr:rowOff>
    </xdr:to>
    <xdr:sp macro="" textlink="">
      <xdr:nvSpPr>
        <xdr:cNvPr id="27082" name="Line 8"/>
        <xdr:cNvSpPr>
          <a:spLocks noChangeShapeType="1"/>
        </xdr:cNvSpPr>
      </xdr:nvSpPr>
      <xdr:spPr bwMode="auto">
        <a:xfrm flipV="1">
          <a:off x="4848225" y="51816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590550</xdr:colOff>
      <xdr:row>32</xdr:row>
      <xdr:rowOff>0</xdr:rowOff>
    </xdr:from>
    <xdr:to>
      <xdr:col>5</xdr:col>
      <xdr:colOff>590550</xdr:colOff>
      <xdr:row>32</xdr:row>
      <xdr:rowOff>0</xdr:rowOff>
    </xdr:to>
    <xdr:sp macro="" textlink="">
      <xdr:nvSpPr>
        <xdr:cNvPr id="27083" name="Line 9"/>
        <xdr:cNvSpPr>
          <a:spLocks noChangeShapeType="1"/>
        </xdr:cNvSpPr>
      </xdr:nvSpPr>
      <xdr:spPr bwMode="auto">
        <a:xfrm flipV="1">
          <a:off x="4914900" y="518160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wsDr>
</file>

<file path=xl/drawings/drawing36.xml><?xml version="1.0" encoding="utf-8"?>
<xdr:wsDr xmlns:xdr="http://schemas.openxmlformats.org/drawingml/2006/spreadsheetDrawing" xmlns:a="http://schemas.openxmlformats.org/drawingml/2006/main">
  <xdr:twoCellAnchor>
    <xdr:from>
      <xdr:col>5</xdr:col>
      <xdr:colOff>57150</xdr:colOff>
      <xdr:row>30</xdr:row>
      <xdr:rowOff>0</xdr:rowOff>
    </xdr:from>
    <xdr:to>
      <xdr:col>5</xdr:col>
      <xdr:colOff>57150</xdr:colOff>
      <xdr:row>30</xdr:row>
      <xdr:rowOff>0</xdr:rowOff>
    </xdr:to>
    <xdr:sp macro="" textlink="">
      <xdr:nvSpPr>
        <xdr:cNvPr id="28549" name="Line 1"/>
        <xdr:cNvSpPr>
          <a:spLocks noChangeShapeType="1"/>
        </xdr:cNvSpPr>
      </xdr:nvSpPr>
      <xdr:spPr bwMode="auto">
        <a:xfrm flipV="1">
          <a:off x="3867150" y="48577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133350</xdr:colOff>
      <xdr:row>30</xdr:row>
      <xdr:rowOff>0</xdr:rowOff>
    </xdr:from>
    <xdr:to>
      <xdr:col>5</xdr:col>
      <xdr:colOff>133350</xdr:colOff>
      <xdr:row>30</xdr:row>
      <xdr:rowOff>0</xdr:rowOff>
    </xdr:to>
    <xdr:sp macro="" textlink="">
      <xdr:nvSpPr>
        <xdr:cNvPr id="28550" name="Line 2"/>
        <xdr:cNvSpPr>
          <a:spLocks noChangeShapeType="1"/>
        </xdr:cNvSpPr>
      </xdr:nvSpPr>
      <xdr:spPr bwMode="auto">
        <a:xfrm flipV="1">
          <a:off x="3943350" y="48577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200025</xdr:colOff>
      <xdr:row>30</xdr:row>
      <xdr:rowOff>0</xdr:rowOff>
    </xdr:from>
    <xdr:to>
      <xdr:col>5</xdr:col>
      <xdr:colOff>200025</xdr:colOff>
      <xdr:row>30</xdr:row>
      <xdr:rowOff>0</xdr:rowOff>
    </xdr:to>
    <xdr:sp macro="" textlink="">
      <xdr:nvSpPr>
        <xdr:cNvPr id="28551" name="Line 3"/>
        <xdr:cNvSpPr>
          <a:spLocks noChangeShapeType="1"/>
        </xdr:cNvSpPr>
      </xdr:nvSpPr>
      <xdr:spPr bwMode="auto">
        <a:xfrm flipV="1">
          <a:off x="4010025" y="48577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266700</xdr:colOff>
      <xdr:row>30</xdr:row>
      <xdr:rowOff>0</xdr:rowOff>
    </xdr:from>
    <xdr:to>
      <xdr:col>5</xdr:col>
      <xdr:colOff>266700</xdr:colOff>
      <xdr:row>30</xdr:row>
      <xdr:rowOff>0</xdr:rowOff>
    </xdr:to>
    <xdr:sp macro="" textlink="">
      <xdr:nvSpPr>
        <xdr:cNvPr id="28552" name="Line 4"/>
        <xdr:cNvSpPr>
          <a:spLocks noChangeShapeType="1"/>
        </xdr:cNvSpPr>
      </xdr:nvSpPr>
      <xdr:spPr bwMode="auto">
        <a:xfrm flipV="1">
          <a:off x="4076700" y="48577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333375</xdr:colOff>
      <xdr:row>30</xdr:row>
      <xdr:rowOff>0</xdr:rowOff>
    </xdr:from>
    <xdr:to>
      <xdr:col>5</xdr:col>
      <xdr:colOff>333375</xdr:colOff>
      <xdr:row>30</xdr:row>
      <xdr:rowOff>0</xdr:rowOff>
    </xdr:to>
    <xdr:sp macro="" textlink="">
      <xdr:nvSpPr>
        <xdr:cNvPr id="28553" name="Line 5"/>
        <xdr:cNvSpPr>
          <a:spLocks noChangeShapeType="1"/>
        </xdr:cNvSpPr>
      </xdr:nvSpPr>
      <xdr:spPr bwMode="auto">
        <a:xfrm flipV="1">
          <a:off x="4143375" y="48577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400050</xdr:colOff>
      <xdr:row>30</xdr:row>
      <xdr:rowOff>0</xdr:rowOff>
    </xdr:from>
    <xdr:to>
      <xdr:col>5</xdr:col>
      <xdr:colOff>400050</xdr:colOff>
      <xdr:row>30</xdr:row>
      <xdr:rowOff>0</xdr:rowOff>
    </xdr:to>
    <xdr:sp macro="" textlink="">
      <xdr:nvSpPr>
        <xdr:cNvPr id="28554" name="Line 6"/>
        <xdr:cNvSpPr>
          <a:spLocks noChangeShapeType="1"/>
        </xdr:cNvSpPr>
      </xdr:nvSpPr>
      <xdr:spPr bwMode="auto">
        <a:xfrm flipV="1">
          <a:off x="4210050" y="48577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466725</xdr:colOff>
      <xdr:row>30</xdr:row>
      <xdr:rowOff>0</xdr:rowOff>
    </xdr:from>
    <xdr:to>
      <xdr:col>5</xdr:col>
      <xdr:colOff>466725</xdr:colOff>
      <xdr:row>30</xdr:row>
      <xdr:rowOff>0</xdr:rowOff>
    </xdr:to>
    <xdr:sp macro="" textlink="">
      <xdr:nvSpPr>
        <xdr:cNvPr id="28555" name="Line 7"/>
        <xdr:cNvSpPr>
          <a:spLocks noChangeShapeType="1"/>
        </xdr:cNvSpPr>
      </xdr:nvSpPr>
      <xdr:spPr bwMode="auto">
        <a:xfrm flipV="1">
          <a:off x="4276725" y="48577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523875</xdr:colOff>
      <xdr:row>30</xdr:row>
      <xdr:rowOff>0</xdr:rowOff>
    </xdr:from>
    <xdr:to>
      <xdr:col>5</xdr:col>
      <xdr:colOff>523875</xdr:colOff>
      <xdr:row>30</xdr:row>
      <xdr:rowOff>0</xdr:rowOff>
    </xdr:to>
    <xdr:sp macro="" textlink="">
      <xdr:nvSpPr>
        <xdr:cNvPr id="28556" name="Line 8"/>
        <xdr:cNvSpPr>
          <a:spLocks noChangeShapeType="1"/>
        </xdr:cNvSpPr>
      </xdr:nvSpPr>
      <xdr:spPr bwMode="auto">
        <a:xfrm flipV="1">
          <a:off x="4333875" y="48577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590550</xdr:colOff>
      <xdr:row>30</xdr:row>
      <xdr:rowOff>0</xdr:rowOff>
    </xdr:from>
    <xdr:to>
      <xdr:col>5</xdr:col>
      <xdr:colOff>590550</xdr:colOff>
      <xdr:row>30</xdr:row>
      <xdr:rowOff>0</xdr:rowOff>
    </xdr:to>
    <xdr:sp macro="" textlink="">
      <xdr:nvSpPr>
        <xdr:cNvPr id="28557" name="Line 9"/>
        <xdr:cNvSpPr>
          <a:spLocks noChangeShapeType="1"/>
        </xdr:cNvSpPr>
      </xdr:nvSpPr>
      <xdr:spPr bwMode="auto">
        <a:xfrm flipV="1">
          <a:off x="4400550" y="4857750"/>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57150</xdr:colOff>
      <xdr:row>51</xdr:row>
      <xdr:rowOff>0</xdr:rowOff>
    </xdr:from>
    <xdr:to>
      <xdr:col>5</xdr:col>
      <xdr:colOff>57150</xdr:colOff>
      <xdr:row>51</xdr:row>
      <xdr:rowOff>0</xdr:rowOff>
    </xdr:to>
    <xdr:sp macro="" textlink="">
      <xdr:nvSpPr>
        <xdr:cNvPr id="28558" name="Line 10"/>
        <xdr:cNvSpPr>
          <a:spLocks noChangeShapeType="1"/>
        </xdr:cNvSpPr>
      </xdr:nvSpPr>
      <xdr:spPr bwMode="auto">
        <a:xfrm flipV="1">
          <a:off x="3867150" y="82581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133350</xdr:colOff>
      <xdr:row>51</xdr:row>
      <xdr:rowOff>0</xdr:rowOff>
    </xdr:from>
    <xdr:to>
      <xdr:col>5</xdr:col>
      <xdr:colOff>133350</xdr:colOff>
      <xdr:row>51</xdr:row>
      <xdr:rowOff>0</xdr:rowOff>
    </xdr:to>
    <xdr:sp macro="" textlink="">
      <xdr:nvSpPr>
        <xdr:cNvPr id="28559" name="Line 11"/>
        <xdr:cNvSpPr>
          <a:spLocks noChangeShapeType="1"/>
        </xdr:cNvSpPr>
      </xdr:nvSpPr>
      <xdr:spPr bwMode="auto">
        <a:xfrm flipV="1">
          <a:off x="3943350" y="82581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200025</xdr:colOff>
      <xdr:row>51</xdr:row>
      <xdr:rowOff>0</xdr:rowOff>
    </xdr:from>
    <xdr:to>
      <xdr:col>5</xdr:col>
      <xdr:colOff>200025</xdr:colOff>
      <xdr:row>51</xdr:row>
      <xdr:rowOff>0</xdr:rowOff>
    </xdr:to>
    <xdr:sp macro="" textlink="">
      <xdr:nvSpPr>
        <xdr:cNvPr id="28560" name="Line 12"/>
        <xdr:cNvSpPr>
          <a:spLocks noChangeShapeType="1"/>
        </xdr:cNvSpPr>
      </xdr:nvSpPr>
      <xdr:spPr bwMode="auto">
        <a:xfrm flipV="1">
          <a:off x="4010025" y="82581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266700</xdr:colOff>
      <xdr:row>51</xdr:row>
      <xdr:rowOff>0</xdr:rowOff>
    </xdr:from>
    <xdr:to>
      <xdr:col>5</xdr:col>
      <xdr:colOff>266700</xdr:colOff>
      <xdr:row>51</xdr:row>
      <xdr:rowOff>0</xdr:rowOff>
    </xdr:to>
    <xdr:sp macro="" textlink="">
      <xdr:nvSpPr>
        <xdr:cNvPr id="28561" name="Line 13"/>
        <xdr:cNvSpPr>
          <a:spLocks noChangeShapeType="1"/>
        </xdr:cNvSpPr>
      </xdr:nvSpPr>
      <xdr:spPr bwMode="auto">
        <a:xfrm flipV="1">
          <a:off x="4076700" y="82581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333375</xdr:colOff>
      <xdr:row>51</xdr:row>
      <xdr:rowOff>0</xdr:rowOff>
    </xdr:from>
    <xdr:to>
      <xdr:col>5</xdr:col>
      <xdr:colOff>333375</xdr:colOff>
      <xdr:row>51</xdr:row>
      <xdr:rowOff>0</xdr:rowOff>
    </xdr:to>
    <xdr:sp macro="" textlink="">
      <xdr:nvSpPr>
        <xdr:cNvPr id="28562" name="Line 14"/>
        <xdr:cNvSpPr>
          <a:spLocks noChangeShapeType="1"/>
        </xdr:cNvSpPr>
      </xdr:nvSpPr>
      <xdr:spPr bwMode="auto">
        <a:xfrm flipV="1">
          <a:off x="4143375" y="82581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400050</xdr:colOff>
      <xdr:row>51</xdr:row>
      <xdr:rowOff>0</xdr:rowOff>
    </xdr:from>
    <xdr:to>
      <xdr:col>5</xdr:col>
      <xdr:colOff>400050</xdr:colOff>
      <xdr:row>51</xdr:row>
      <xdr:rowOff>0</xdr:rowOff>
    </xdr:to>
    <xdr:sp macro="" textlink="">
      <xdr:nvSpPr>
        <xdr:cNvPr id="28563" name="Line 15"/>
        <xdr:cNvSpPr>
          <a:spLocks noChangeShapeType="1"/>
        </xdr:cNvSpPr>
      </xdr:nvSpPr>
      <xdr:spPr bwMode="auto">
        <a:xfrm flipV="1">
          <a:off x="4210050" y="82581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466725</xdr:colOff>
      <xdr:row>51</xdr:row>
      <xdr:rowOff>0</xdr:rowOff>
    </xdr:from>
    <xdr:to>
      <xdr:col>5</xdr:col>
      <xdr:colOff>466725</xdr:colOff>
      <xdr:row>51</xdr:row>
      <xdr:rowOff>0</xdr:rowOff>
    </xdr:to>
    <xdr:sp macro="" textlink="">
      <xdr:nvSpPr>
        <xdr:cNvPr id="28564" name="Line 16"/>
        <xdr:cNvSpPr>
          <a:spLocks noChangeShapeType="1"/>
        </xdr:cNvSpPr>
      </xdr:nvSpPr>
      <xdr:spPr bwMode="auto">
        <a:xfrm flipV="1">
          <a:off x="4276725" y="82581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523875</xdr:colOff>
      <xdr:row>51</xdr:row>
      <xdr:rowOff>0</xdr:rowOff>
    </xdr:from>
    <xdr:to>
      <xdr:col>5</xdr:col>
      <xdr:colOff>523875</xdr:colOff>
      <xdr:row>51</xdr:row>
      <xdr:rowOff>0</xdr:rowOff>
    </xdr:to>
    <xdr:sp macro="" textlink="">
      <xdr:nvSpPr>
        <xdr:cNvPr id="28565" name="Line 17"/>
        <xdr:cNvSpPr>
          <a:spLocks noChangeShapeType="1"/>
        </xdr:cNvSpPr>
      </xdr:nvSpPr>
      <xdr:spPr bwMode="auto">
        <a:xfrm flipV="1">
          <a:off x="4333875" y="82581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5</xdr:col>
      <xdr:colOff>590550</xdr:colOff>
      <xdr:row>51</xdr:row>
      <xdr:rowOff>0</xdr:rowOff>
    </xdr:from>
    <xdr:to>
      <xdr:col>5</xdr:col>
      <xdr:colOff>590550</xdr:colOff>
      <xdr:row>51</xdr:row>
      <xdr:rowOff>0</xdr:rowOff>
    </xdr:to>
    <xdr:sp macro="" textlink="">
      <xdr:nvSpPr>
        <xdr:cNvPr id="28566" name="Line 18"/>
        <xdr:cNvSpPr>
          <a:spLocks noChangeShapeType="1"/>
        </xdr:cNvSpPr>
      </xdr:nvSpPr>
      <xdr:spPr bwMode="auto">
        <a:xfrm flipV="1">
          <a:off x="4400550" y="82581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wsDr>
</file>

<file path=xl/drawings/drawing37.xml><?xml version="1.0" encoding="utf-8"?>
<xdr:wsDr xmlns:xdr="http://schemas.openxmlformats.org/drawingml/2006/spreadsheetDrawing" xmlns:a="http://schemas.openxmlformats.org/drawingml/2006/main">
  <xdr:twoCellAnchor>
    <xdr:from>
      <xdr:col>2</xdr:col>
      <xdr:colOff>9525</xdr:colOff>
      <xdr:row>12</xdr:row>
      <xdr:rowOff>228600</xdr:rowOff>
    </xdr:from>
    <xdr:to>
      <xdr:col>25</xdr:col>
      <xdr:colOff>209550</xdr:colOff>
      <xdr:row>12</xdr:row>
      <xdr:rowOff>228600</xdr:rowOff>
    </xdr:to>
    <xdr:sp macro="" textlink="">
      <xdr:nvSpPr>
        <xdr:cNvPr id="50180" name="Line 11"/>
        <xdr:cNvSpPr>
          <a:spLocks noChangeShapeType="1"/>
        </xdr:cNvSpPr>
      </xdr:nvSpPr>
      <xdr:spPr bwMode="auto">
        <a:xfrm>
          <a:off x="1704975" y="2247900"/>
          <a:ext cx="419100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2</xdr:col>
      <xdr:colOff>9525</xdr:colOff>
      <xdr:row>36</xdr:row>
      <xdr:rowOff>228600</xdr:rowOff>
    </xdr:from>
    <xdr:to>
      <xdr:col>25</xdr:col>
      <xdr:colOff>209550</xdr:colOff>
      <xdr:row>36</xdr:row>
      <xdr:rowOff>228600</xdr:rowOff>
    </xdr:to>
    <xdr:sp macro="" textlink="">
      <xdr:nvSpPr>
        <xdr:cNvPr id="50181" name="Line 11"/>
        <xdr:cNvSpPr>
          <a:spLocks noChangeShapeType="1"/>
        </xdr:cNvSpPr>
      </xdr:nvSpPr>
      <xdr:spPr bwMode="auto">
        <a:xfrm>
          <a:off x="1704975" y="6353175"/>
          <a:ext cx="419100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27</xdr:col>
      <xdr:colOff>47625</xdr:colOff>
      <xdr:row>1</xdr:row>
      <xdr:rowOff>57150</xdr:rowOff>
    </xdr:from>
    <xdr:to>
      <xdr:col>34</xdr:col>
      <xdr:colOff>647700</xdr:colOff>
      <xdr:row>26</xdr:row>
      <xdr:rowOff>47625</xdr:rowOff>
    </xdr:to>
    <xdr:sp macro="" textlink="">
      <xdr:nvSpPr>
        <xdr:cNvPr id="50179" name="Rectangle 1"/>
        <xdr:cNvSpPr>
          <a:spLocks noGrp="1" noChangeArrowheads="1"/>
        </xdr:cNvSpPr>
      </xdr:nvSpPr>
      <xdr:spPr bwMode="auto">
        <a:xfrm>
          <a:off x="6686550" y="238125"/>
          <a:ext cx="5600700" cy="4286250"/>
        </a:xfrm>
        <a:prstGeom prst="rect">
          <a:avLst/>
        </a:prstGeom>
        <a:solidFill>
          <a:srgbClr val="FF0000"/>
        </a:solidFill>
        <a:ln>
          <a:noFill/>
        </a:ln>
        <a:extLst>
          <a:ext uri="{91240B29-F687-4F45-9708-019B960494DF}">
            <a14:hiddenLine xmlns="" xmlns:a14="http://schemas.microsoft.com/office/drawing/2010/main" w="12700">
              <a:solidFill>
                <a:srgbClr val="000000"/>
              </a:solidFill>
              <a:miter lim="800000"/>
              <a:headEnd/>
              <a:tailEnd/>
            </a14:hiddenLine>
          </a:ext>
        </a:extLst>
      </xdr:spPr>
      <xdr:txBody>
        <a:bodyPr vertOverflow="clip" wrap="square" lIns="90488" tIns="44450" rIns="90488" bIns="44450" anchor="t"/>
        <a:lstStyle/>
        <a:p>
          <a:pPr algn="l" rtl="0">
            <a:defRPr sz="1000"/>
          </a:pPr>
          <a:r>
            <a:rPr lang="fr-FR" sz="1200" b="1" i="0" u="none" strike="noStrike" baseline="0">
              <a:solidFill>
                <a:srgbClr val="000000"/>
              </a:solidFill>
              <a:latin typeface="Calibri"/>
              <a:cs typeface="Calibri"/>
            </a:rPr>
            <a:t>NEP-330. PROCEDURES D'AUDIT MISES EN OEUVRE PAR LE COMMISSAIRE AUX COMPTES A L'ISSUE DE SON EVALUATION DES RISQUES</a:t>
          </a:r>
        </a:p>
        <a:p>
          <a:pPr algn="l" rtl="0">
            <a:defRPr sz="1000"/>
          </a:pPr>
          <a:r>
            <a:rPr lang="fr-FR" sz="1200" b="1" i="0" u="none" strike="noStrike" baseline="0">
              <a:solidFill>
                <a:srgbClr val="000000"/>
              </a:solidFill>
              <a:latin typeface="Calibri"/>
              <a:cs typeface="Calibri"/>
            </a:rPr>
            <a:t>5.Tests de procédures:</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000000"/>
              </a:solidFill>
              <a:latin typeface="Calibri"/>
              <a:cs typeface="Calibri"/>
            </a:rPr>
            <a:t> 14. Lorsque le commissaire aux comptes a l'intention d'utiliser des éléments collectés au cours des exercices précédents sur l'efficacité de certains contrôles de l'entité, il met en œuvre des procédures d'audit visant à détecter si des changements susceptibles d'affecter la pertinence de ces éléments sont survenus depuis. Il recourt pour ce faire à des demandes d'information en association avec des observations physiques ou des inspections pour confirmer sa connaissance des contrôles existants.</a:t>
          </a:r>
        </a:p>
        <a:p>
          <a:pPr algn="l" rtl="0">
            <a:defRPr sz="1000"/>
          </a:pPr>
          <a:r>
            <a:rPr lang="fr-FR" sz="1100" b="0" i="0" u="none" strike="noStrike" baseline="0">
              <a:solidFill>
                <a:srgbClr val="000000"/>
              </a:solidFill>
              <a:latin typeface="Calibri"/>
              <a:cs typeface="Calibri"/>
            </a:rPr>
            <a:t>15. Lorsqu'il détecte des changements affectant ces contrôles, il teste leur efficacité au titre de l'exercice sur lequel porte sa mission.</a:t>
          </a:r>
        </a:p>
        <a:p>
          <a:pPr algn="l" rtl="0">
            <a:defRPr sz="1000"/>
          </a:pPr>
          <a:r>
            <a:rPr lang="fr-FR" sz="1100" b="0" i="0" u="none" strike="noStrike" baseline="0">
              <a:solidFill>
                <a:srgbClr val="000000"/>
              </a:solidFill>
              <a:latin typeface="Calibri"/>
              <a:cs typeface="Calibri"/>
            </a:rPr>
            <a:t>16. Lorsque aucun changement n'a affecté ces contrôles, il teste leur efficacité au moins une fois tous les trois exercices. Cette possibilité ne doit cependant pas l'amener à tester tous les contrôles sur un seul exercice sans effectuer de tests de procédures sur chacun des deux exercices suivants.</a:t>
          </a:r>
        </a:p>
        <a:p>
          <a:pPr algn="l" rtl="0">
            <a:defRPr sz="1000"/>
          </a:pPr>
          <a:r>
            <a:rPr lang="fr-FR" sz="1100" b="0" i="0" u="none" strike="noStrike" baseline="0">
              <a:solidFill>
                <a:srgbClr val="000000"/>
              </a:solidFill>
              <a:latin typeface="Calibri"/>
              <a:cs typeface="Calibri"/>
            </a:rPr>
            <a:t>17. Lorsque, lors de son évaluation du risque d'anomalies significatives, le commissaire aux comptes a identifié un risque inhérent élevé qui requiert une démarche d'audit particulière et qu'il prévoit de s'appuyer sur les contrôles de l'entité destinés à réduire ce risque, il teste l'efficacité de ces contrôles au titre de l'exercice sur lequel porte sa mission, même si ces contrôles n'ont pas fait l'objet de changements susceptibles d'affecter leur efficacité depuis l'audit précédent.</a:t>
          </a:r>
        </a:p>
        <a:p>
          <a:pPr algn="l" rtl="0">
            <a:defRPr sz="1000"/>
          </a:pPr>
          <a:endParaRPr lang="fr-FR" sz="1100" b="0" i="0" u="none" strike="noStrike" baseline="0">
            <a:solidFill>
              <a:srgbClr val="000000"/>
            </a:solidFill>
            <a:latin typeface="Calibri"/>
            <a:cs typeface="Calibri"/>
          </a:endParaRPr>
        </a:p>
        <a:p>
          <a:pPr algn="l" rtl="0">
            <a:defRPr sz="1000"/>
          </a:pPr>
          <a:endParaRPr lang="fr-FR" sz="1100" b="0" i="0" u="none" strike="noStrike" baseline="0">
            <a:solidFill>
              <a:srgbClr val="000000"/>
            </a:solidFill>
            <a:latin typeface="Calibri"/>
            <a:cs typeface="Calibri"/>
          </a:endParaRPr>
        </a:p>
        <a:p>
          <a:pPr algn="l" rtl="0">
            <a:defRPr sz="1000"/>
          </a:pPr>
          <a:endParaRPr lang="fr-FR" sz="1100" b="0" i="0" u="none" strike="noStrike" baseline="0">
            <a:solidFill>
              <a:srgbClr val="000000"/>
            </a:solidFill>
            <a:latin typeface="Calibri"/>
            <a:cs typeface="Calibri"/>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28575</xdr:colOff>
      <xdr:row>68</xdr:row>
      <xdr:rowOff>76200</xdr:rowOff>
    </xdr:from>
    <xdr:to>
      <xdr:col>17</xdr:col>
      <xdr:colOff>209550</xdr:colOff>
      <xdr:row>87</xdr:row>
      <xdr:rowOff>95250</xdr:rowOff>
    </xdr:to>
    <xdr:sp macro="" textlink="">
      <xdr:nvSpPr>
        <xdr:cNvPr id="41005" name="Rectangle 1"/>
        <xdr:cNvSpPr>
          <a:spLocks noGrp="1" noChangeArrowheads="1"/>
        </xdr:cNvSpPr>
      </xdr:nvSpPr>
      <xdr:spPr bwMode="auto">
        <a:xfrm>
          <a:off x="7610475" y="11201400"/>
          <a:ext cx="3752850" cy="3200400"/>
        </a:xfrm>
        <a:prstGeom prst="rect">
          <a:avLst/>
        </a:prstGeom>
        <a:solidFill>
          <a:srgbClr val="FF0000"/>
        </a:solidFill>
        <a:ln>
          <a:noFill/>
        </a:ln>
        <a:extLst>
          <a:ext uri="{91240B29-F687-4F45-9708-019B960494DF}">
            <a14:hiddenLine xmlns="" xmlns:a14="http://schemas.microsoft.com/office/drawing/2010/main" w="12700">
              <a:solidFill>
                <a:srgbClr val="000000"/>
              </a:solidFill>
              <a:miter lim="800000"/>
              <a:headEnd/>
              <a:tailEnd/>
            </a14:hiddenLine>
          </a:ext>
        </a:extLst>
      </xdr:spPr>
      <xdr:txBody>
        <a:bodyPr vertOverflow="clip" wrap="square" lIns="90488" tIns="44450" rIns="90488" bIns="44450" anchor="t"/>
        <a:lstStyle/>
        <a:p>
          <a:pPr algn="l" rtl="0">
            <a:defRPr sz="1000"/>
          </a:pPr>
          <a:r>
            <a:rPr lang="fr-FR" sz="1200" b="1" i="0" u="none" strike="noStrike" baseline="0">
              <a:solidFill>
                <a:srgbClr val="000000"/>
              </a:solidFill>
              <a:latin typeface="Calibri"/>
              <a:cs typeface="Calibri"/>
            </a:rPr>
            <a:t>NEP 315 - « CONNAISSANCE DE L’ENTITÉ ET DE SON ENVIRONNEMENT ET ÉVALUATION DU RISQUE D’ANOMALIES SIGNIFICATIVES DANS LES COMPTES »</a:t>
          </a:r>
        </a:p>
        <a:p>
          <a:pPr algn="l" rtl="0">
            <a:defRPr sz="1000"/>
          </a:pPr>
          <a:r>
            <a:rPr lang="fr-FR" sz="1200" b="1" i="0" u="none" strike="noStrike" baseline="0">
              <a:solidFill>
                <a:srgbClr val="000000"/>
              </a:solidFill>
              <a:latin typeface="Calibri"/>
              <a:cs typeface="Calibri"/>
            </a:rPr>
            <a:t>Prise de connaissance des éléments du contrôle interne pertinents pour l’audit</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000000"/>
              </a:solidFill>
              <a:latin typeface="Calibri"/>
              <a:cs typeface="Calibri"/>
            </a:rPr>
            <a:t> 14. La prise de connaissance des éléments du contrôle interne pertinents pour l’audit permet au commissaire aux comptes d’identifier les types d’anomalies potentielles et de prendre en considération les facteurs pouvant engendrer des risques d’anomalies significatives dans les comptes.</a:t>
          </a:r>
        </a:p>
        <a:p>
          <a:pPr algn="l" rtl="0">
            <a:defRPr sz="1000"/>
          </a:pPr>
          <a:r>
            <a:rPr lang="fr-FR" sz="1100" b="0" i="0" u="none" strike="noStrike" baseline="0">
              <a:solidFill>
                <a:srgbClr val="000000"/>
              </a:solidFill>
              <a:latin typeface="Calibri"/>
              <a:cs typeface="Calibri"/>
            </a:rPr>
            <a:t>Le commissaire aux comptes prend connaissance des éléments du contrôle interne qui contribuent à prévenir le risque d’anomalies significatives dans les comptes, pris dans leur ensemble et au niveau des assertions.</a:t>
          </a:r>
        </a:p>
        <a:p>
          <a:pPr algn="l" rtl="0">
            <a:defRPr sz="1000"/>
          </a:pPr>
          <a:endParaRPr lang="fr-FR" sz="1100" b="0" i="0" u="none" strike="noStrike" baseline="0">
            <a:solidFill>
              <a:srgbClr val="000000"/>
            </a:solidFill>
            <a:latin typeface="Calibri"/>
            <a:cs typeface="Calibri"/>
          </a:endParaRPr>
        </a:p>
        <a:p>
          <a:pPr algn="l" rtl="0">
            <a:defRPr sz="1000"/>
          </a:pPr>
          <a:endParaRPr lang="fr-FR" sz="1100" b="0" i="0" u="none" strike="noStrike" baseline="0">
            <a:solidFill>
              <a:srgbClr val="000000"/>
            </a:solidFill>
            <a:latin typeface="Times New Roman"/>
            <a:cs typeface="Times New Roman"/>
          </a:endParaRPr>
        </a:p>
        <a:p>
          <a:pPr algn="l" rtl="0">
            <a:defRPr sz="1000"/>
          </a:pPr>
          <a:endParaRPr lang="fr-FR" sz="1100" b="0" i="0" u="none" strike="noStrike" baseline="0">
            <a:solidFill>
              <a:srgbClr val="000000"/>
            </a:solidFill>
            <a:latin typeface="Times New Roman"/>
            <a:cs typeface="Times New Roman"/>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9</xdr:col>
      <xdr:colOff>0</xdr:colOff>
      <xdr:row>1</xdr:row>
      <xdr:rowOff>123825</xdr:rowOff>
    </xdr:from>
    <xdr:to>
      <xdr:col>13</xdr:col>
      <xdr:colOff>257175</xdr:colOff>
      <xdr:row>16</xdr:row>
      <xdr:rowOff>114300</xdr:rowOff>
    </xdr:to>
    <xdr:sp macro="" textlink="">
      <xdr:nvSpPr>
        <xdr:cNvPr id="51201" name="Rectangle 1"/>
        <xdr:cNvSpPr>
          <a:spLocks noGrp="1" noChangeArrowheads="1"/>
        </xdr:cNvSpPr>
      </xdr:nvSpPr>
      <xdr:spPr bwMode="auto">
        <a:xfrm>
          <a:off x="6896100" y="304800"/>
          <a:ext cx="3305175" cy="2352675"/>
        </a:xfrm>
        <a:prstGeom prst="rect">
          <a:avLst/>
        </a:prstGeom>
        <a:solidFill>
          <a:srgbClr val="FF0000"/>
        </a:solidFill>
        <a:ln>
          <a:noFill/>
        </a:ln>
        <a:extLst>
          <a:ext uri="{91240B29-F687-4F45-9708-019B960494DF}">
            <a14:hiddenLine xmlns="" xmlns:a14="http://schemas.microsoft.com/office/drawing/2010/main" w="12700">
              <a:solidFill>
                <a:srgbClr val="000000"/>
              </a:solidFill>
              <a:miter lim="800000"/>
              <a:headEnd/>
              <a:tailEnd/>
            </a14:hiddenLine>
          </a:ext>
        </a:extLst>
      </xdr:spPr>
      <xdr:txBody>
        <a:bodyPr vertOverflow="clip" wrap="square" lIns="90488" tIns="44450" rIns="90488" bIns="44450" anchor="t"/>
        <a:lstStyle/>
        <a:p>
          <a:pPr algn="l" rtl="0">
            <a:defRPr sz="1000"/>
          </a:pPr>
          <a:r>
            <a:rPr lang="fr-FR" sz="1200" b="1" i="0" u="none" strike="noStrike" baseline="0">
              <a:solidFill>
                <a:srgbClr val="000000"/>
              </a:solidFill>
              <a:latin typeface="Calibri"/>
              <a:cs typeface="Calibri"/>
            </a:rPr>
            <a:t>NEP 240 - « PRISE EN CONSIDERATION DE LA POSSIBILITE DE FRAUDES LORS DE L'AUDIT DES COMPTES»</a:t>
          </a:r>
          <a:endParaRPr lang="fr-FR" sz="1100" b="1" i="0" u="none" strike="noStrike" baseline="0">
            <a:solidFill>
              <a:srgbClr val="000000"/>
            </a:solidFill>
            <a:latin typeface="Calibri"/>
            <a:cs typeface="Calibri"/>
          </a:endParaRPr>
        </a:p>
        <a:p>
          <a:pPr algn="l" rtl="0">
            <a:defRPr sz="1000"/>
          </a:pPr>
          <a:r>
            <a:rPr lang="fr-FR" sz="1100" b="0" i="0" u="none" strike="noStrike" baseline="0">
              <a:solidFill>
                <a:srgbClr val="000000"/>
              </a:solidFill>
              <a:latin typeface="Calibri"/>
              <a:cs typeface="Calibri"/>
            </a:rPr>
            <a:t>1. Lors de la planification et de la réalisation de son audit, le commissaire aux comptes identifie et évalue le risque d'anomalies significatives dans les comptes et conçoit les procédures d'audit à mettre en oeuvre en réponse à cette évaluation. Ces anomalies peuvent résulter d'erreurs mais aussi de fraudes.</a:t>
          </a:r>
        </a:p>
      </xdr:txBody>
    </xdr:sp>
    <xdr:clientData/>
  </xdr:twoCellAnchor>
  <xdr:twoCellAnchor>
    <xdr:from>
      <xdr:col>9</xdr:col>
      <xdr:colOff>19050</xdr:colOff>
      <xdr:row>23</xdr:row>
      <xdr:rowOff>28575</xdr:rowOff>
    </xdr:from>
    <xdr:to>
      <xdr:col>13</xdr:col>
      <xdr:colOff>276225</xdr:colOff>
      <xdr:row>42</xdr:row>
      <xdr:rowOff>133350</xdr:rowOff>
    </xdr:to>
    <xdr:sp macro="" textlink="">
      <xdr:nvSpPr>
        <xdr:cNvPr id="51202" name="Rectangle 2"/>
        <xdr:cNvSpPr>
          <a:spLocks noGrp="1" noChangeArrowheads="1"/>
        </xdr:cNvSpPr>
      </xdr:nvSpPr>
      <xdr:spPr bwMode="auto">
        <a:xfrm>
          <a:off x="6915150" y="3571875"/>
          <a:ext cx="3305175" cy="2819400"/>
        </a:xfrm>
        <a:prstGeom prst="rect">
          <a:avLst/>
        </a:prstGeom>
        <a:solidFill>
          <a:srgbClr val="FF0000"/>
        </a:solidFill>
        <a:ln>
          <a:noFill/>
        </a:ln>
        <a:extLst>
          <a:ext uri="{91240B29-F687-4F45-9708-019B960494DF}">
            <a14:hiddenLine xmlns="" xmlns:a14="http://schemas.microsoft.com/office/drawing/2010/main" w="12700">
              <a:solidFill>
                <a:srgbClr val="000000"/>
              </a:solidFill>
              <a:miter lim="800000"/>
              <a:headEnd/>
              <a:tailEnd/>
            </a14:hiddenLine>
          </a:ext>
        </a:extLst>
      </xdr:spPr>
      <xdr:txBody>
        <a:bodyPr vertOverflow="clip" wrap="square" lIns="90488" tIns="44450" rIns="90488" bIns="44450" anchor="t"/>
        <a:lstStyle/>
        <a:p>
          <a:pPr algn="l" rtl="0">
            <a:defRPr sz="1000"/>
          </a:pPr>
          <a:r>
            <a:rPr lang="fr-FR" sz="1200" b="1" i="0" u="none" strike="noStrike" baseline="0">
              <a:solidFill>
                <a:srgbClr val="000000"/>
              </a:solidFill>
              <a:latin typeface="Calibri"/>
              <a:cs typeface="Calibri"/>
            </a:rPr>
            <a:t>NEP 910 - </a:t>
          </a:r>
        </a:p>
        <a:p>
          <a:pPr algn="l" rtl="0">
            <a:defRPr sz="1000"/>
          </a:pPr>
          <a:r>
            <a:rPr lang="fr-FR" sz="1200" b="0" i="0" u="none" strike="noStrike" baseline="0">
              <a:solidFill>
                <a:srgbClr val="000000"/>
              </a:solidFill>
              <a:latin typeface="Calibri"/>
              <a:cs typeface="Calibri"/>
            </a:rPr>
            <a:t>7.  </a:t>
          </a:r>
          <a:r>
            <a:rPr lang="fr-FR" sz="1200" b="1" i="0" u="none" strike="noStrike" baseline="0">
              <a:solidFill>
                <a:srgbClr val="000000"/>
              </a:solidFill>
              <a:latin typeface="Calibri"/>
              <a:cs typeface="Calibri"/>
            </a:rPr>
            <a:t>PRISE EN CONSIDERATION DE LA POSSIBILITE DE FRAUDES LORS DE L'AUDIT DES COMPTES :</a:t>
          </a:r>
          <a:endParaRPr lang="fr-FR" sz="1100" b="1" i="0" u="none" strike="noStrike" baseline="0">
            <a:solidFill>
              <a:srgbClr val="000000"/>
            </a:solidFill>
            <a:latin typeface="Calibri"/>
            <a:cs typeface="Calibri"/>
          </a:endParaRPr>
        </a:p>
        <a:p>
          <a:pPr algn="l" rtl="0">
            <a:defRPr sz="1000"/>
          </a:pPr>
          <a:r>
            <a:rPr lang="fr-FR" sz="1100" b="0" i="0" u="none" strike="noStrike" baseline="0">
              <a:solidFill>
                <a:srgbClr val="000000"/>
              </a:solidFill>
              <a:latin typeface="Calibri"/>
              <a:cs typeface="Calibri"/>
            </a:rPr>
            <a:t>Lors de l'identification et de l'évaluation du risque d'anomalies significatives dans les comptes résultant de fraudes, le commissaire aux comptes utilise la connaissance qu'il a du contexte et du tissu économique dans lequel  évolue l'entité.</a:t>
          </a:r>
        </a:p>
        <a:p>
          <a:pPr algn="l" rtl="0">
            <a:defRPr sz="1000"/>
          </a:pPr>
          <a:r>
            <a:rPr lang="fr-FR" sz="1100" b="0" i="0" u="none" strike="noStrike" baseline="0">
              <a:solidFill>
                <a:srgbClr val="000000"/>
              </a:solidFill>
              <a:latin typeface="Calibri"/>
              <a:cs typeface="Calibri"/>
            </a:rPr>
            <a:t>La communication directe qu'il a avec le dirigeant de l'entité, dans le cadre de sa mission, peut lui permettre d'appréhender le comportement et l'éthique professionnels de celui-ci.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003\data\DOCAC%20ON\060300%20-%20ATP\2001\DA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ataburo\Audit%20CR\ZZZ%20TYPE\DP%20DA\2012\DP%20TYPE%20AUTRES%20SOCIET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mejean99/Local%20Settings/Temporary%20Internet%20Files/OLK88/DP%20SA%20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ataburo\Autres%20Documents\DOCAC\067400%20-%20ODLM\DP\MR\DOCAC\052918%20-%20A%20LINE\2002\DA%20A%20LIN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buro/Autres%20Documents/DOCAC/067400%20-%20ODLM/DP/MR/DOCAC/052918%20-%20A%20LINE/2002/DA%20A%20LIN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Q"/>
      <sheetName val="GA"/>
      <sheetName val="GA1"/>
      <sheetName val="GA 2"/>
      <sheetName val="GA3"/>
      <sheetName val="GA5"/>
      <sheetName val="CA FTQ"/>
      <sheetName val="A1A"/>
      <sheetName val="A1B"/>
      <sheetName val="A1C"/>
      <sheetName val="A1V"/>
      <sheetName val="A2LC"/>
      <sheetName val="A2LP"/>
      <sheetName val="A3"/>
      <sheetName val="A4"/>
      <sheetName val="A5 "/>
      <sheetName val="A6"/>
      <sheetName val="B1"/>
      <sheetName val="B1 (2)"/>
      <sheetName val="B2"/>
      <sheetName val="B3"/>
      <sheetName val="H1"/>
      <sheetName val="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Q"/>
      <sheetName val="Q ALPH"/>
      <sheetName val="Q1GENE"/>
      <sheetName val="Q1ORGA"/>
      <sheetName val="Q1TAXES"/>
      <sheetName val="Q1FISC"/>
      <sheetName val="Q1SOC"/>
      <sheetName val="Q1RAPP"/>
      <sheetName val="Q1ECO"/>
      <sheetName val="Q1GEST"/>
      <sheetName val="Q2BA"/>
      <sheetName val="Q2INT"/>
      <sheetName val="Q2HON"/>
      <sheetName val="Q2ADRES"/>
      <sheetName val="Q3MIS"/>
      <sheetName val="Q3 ACCEPT"/>
      <sheetName val="R1ANA"/>
      <sheetName val="R4CPT"/>
      <sheetName val="R5ORC"/>
      <sheetName val="R6INF"/>
      <sheetName val="R6ORINF"/>
      <sheetName val="R6LOG"/>
      <sheetName val="R8MET"/>
      <sheetName val="S2JURI"/>
      <sheetName val="S3BAU"/>
      <sheetName val="S4EMP"/>
      <sheetName val="S5ASS"/>
      <sheetName val="S6LEA"/>
      <sheetName val="S7DEP"/>
      <sheetName val="S9FON"/>
      <sheetName val="S9ENG"/>
      <sheetName val="S10PA"/>
      <sheetName val="S11BDL"/>
      <sheetName val="S12HAVT"/>
      <sheetName val="S20ST"/>
      <sheetName val="S21DI"/>
      <sheetName val="S21CC"/>
      <sheetName val="S22ACT"/>
      <sheetName val="S23K"/>
      <sheetName val="S24CA"/>
      <sheetName val="S25AG"/>
      <sheetName val="S26CON"/>
      <sheetName val="T1"/>
      <sheetName val="T2"/>
      <sheetName val="T3"/>
      <sheetName val="T5"/>
      <sheetName val="U01"/>
      <sheetName val="U02"/>
      <sheetName val="U03"/>
      <sheetName val="U04"/>
      <sheetName val="U05"/>
      <sheetName val="U06"/>
      <sheetName val="U12"/>
      <sheetName val="U13"/>
      <sheetName val="U21"/>
      <sheetName val="CI"/>
      <sheetName val="CIQ"/>
      <sheetName val="CIT"/>
      <sheetName val="CIR"/>
    </sheetNames>
    <sheetDataSet>
      <sheetData sheetId="0">
        <row r="3">
          <cell r="G3" t="str">
            <v>ZZZZZZZZZZZ</v>
          </cell>
        </row>
        <row r="4">
          <cell r="G4" t="str">
            <v>ZZZZZZZZZZZ</v>
          </cell>
        </row>
        <row r="5">
          <cell r="G5" t="str">
            <v>ZZZZZ</v>
          </cell>
          <cell r="I5" t="str">
            <v>ZZZZZZZZZZZZZZZZZZZ</v>
          </cell>
        </row>
        <row r="6">
          <cell r="G6" t="str">
            <v>ZZZZZZZZZZZZ</v>
          </cell>
          <cell r="M6" t="str">
            <v>ZZZZZZZZZZZZ</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1">
          <cell r="D11">
            <v>0</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Q"/>
      <sheetName val="Q ALPH"/>
      <sheetName val="QSo"/>
      <sheetName val="Q1GENE"/>
      <sheetName val="Q1FISC"/>
      <sheetName val="Q1SOC"/>
      <sheetName val="Q1ECO"/>
      <sheetName val="Q2BA"/>
      <sheetName val="Q2INT"/>
      <sheetName val="Q2HON"/>
      <sheetName val="Q3MAN"/>
      <sheetName val="Q3MIS"/>
      <sheetName val="RSo"/>
      <sheetName val="R1ANA"/>
      <sheetName val="R4CPT"/>
      <sheetName val="R5ORC"/>
      <sheetName val="R6INF"/>
      <sheetName val="R6ORINF"/>
      <sheetName val="R6LOG"/>
      <sheetName val="R8MET"/>
      <sheetName val="SSo"/>
      <sheetName val="S3BAU"/>
      <sheetName val="S4EMP"/>
      <sheetName val="S5ASS"/>
      <sheetName val="S6LEA"/>
      <sheetName val="S7DEP"/>
      <sheetName val="S9FON"/>
      <sheetName val="S9ENG"/>
      <sheetName val="S10PA"/>
      <sheetName val="S17DEP"/>
      <sheetName val="S20ST"/>
      <sheetName val="S21DI"/>
      <sheetName val="S21CC"/>
      <sheetName val="S22ACT"/>
      <sheetName val="S23K"/>
      <sheetName val="S24CA"/>
      <sheetName val="S25AG"/>
      <sheetName val="S26CON"/>
      <sheetName val="TSo"/>
      <sheetName val="T1"/>
      <sheetName val="T2"/>
      <sheetName val="T3"/>
      <sheetName val="USo"/>
      <sheetName val="U01"/>
      <sheetName val="U03"/>
      <sheetName val="U04"/>
      <sheetName val="U05"/>
      <sheetName val="U12"/>
      <sheetName val="U13"/>
      <sheetName val="U21"/>
      <sheetName val="V"/>
      <sheetName val="CI"/>
      <sheetName val="CIT"/>
    </sheetNames>
    <sheetDataSet>
      <sheetData sheetId="0">
        <row r="7">
          <cell r="G7" t="str">
            <v xml:space="preserve"> </v>
          </cell>
        </row>
        <row r="8">
          <cell r="G8" t="str">
            <v xml:space="preserve">  </v>
          </cell>
          <cell r="I8" t="str">
            <v xml:space="preserve">  </v>
          </cell>
        </row>
        <row r="9">
          <cell r="G9" t="str">
            <v xml:space="preserve"> </v>
          </cell>
          <cell r="M9"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Q"/>
      <sheetName val="GA"/>
      <sheetName val="GA1"/>
      <sheetName val="GA 2"/>
      <sheetName val="GA3"/>
      <sheetName val="GA5"/>
      <sheetName val="GA7"/>
      <sheetName val="CA FTQ "/>
      <sheetName val="A0"/>
      <sheetName val="A1A"/>
      <sheetName val="A1B"/>
      <sheetName val="A1C"/>
      <sheetName val="A1V"/>
      <sheetName val="A2LC"/>
      <sheetName val="A2LP"/>
      <sheetName val="A3"/>
      <sheetName val="A4"/>
      <sheetName val="A5 "/>
      <sheetName val="A6"/>
      <sheetName val="B0"/>
      <sheetName val="B2"/>
      <sheetName val="C0"/>
      <sheetName val="C4"/>
      <sheetName val="C6"/>
      <sheetName val="D0"/>
      <sheetName val="E0"/>
      <sheetName val="E7"/>
      <sheetName val="E9"/>
      <sheetName val="F0"/>
      <sheetName val="F3"/>
      <sheetName val="F4"/>
      <sheetName val="G0"/>
      <sheetName val="G3"/>
      <sheetName val="H0"/>
      <sheetName val="H1"/>
      <sheetName val="I0"/>
      <sheetName val="I5"/>
      <sheetName val="J0"/>
      <sheetName val="J2"/>
      <sheetName val="K0"/>
      <sheetName val="EBE"/>
    </sheetNames>
    <sheetDataSet>
      <sheetData sheetId="0" refreshError="1">
        <row r="5">
          <cell r="G5" t="str">
            <v>A LINE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Q"/>
      <sheetName val="GA"/>
      <sheetName val="GA1"/>
      <sheetName val="GA 2"/>
      <sheetName val="GA3"/>
      <sheetName val="GA5"/>
      <sheetName val="GA7"/>
      <sheetName val="CA FTQ "/>
      <sheetName val="A0"/>
      <sheetName val="A1A"/>
      <sheetName val="A1B"/>
      <sheetName val="A1C"/>
      <sheetName val="A1V"/>
      <sheetName val="A2LC"/>
      <sheetName val="A2LP"/>
      <sheetName val="A3"/>
      <sheetName val="A4"/>
      <sheetName val="A5 "/>
      <sheetName val="A6"/>
      <sheetName val="B0"/>
      <sheetName val="B2"/>
      <sheetName val="C0"/>
      <sheetName val="C4"/>
      <sheetName val="C6"/>
      <sheetName val="D0"/>
      <sheetName val="E0"/>
      <sheetName val="E7"/>
      <sheetName val="E9"/>
      <sheetName val="F0"/>
      <sheetName val="F3"/>
      <sheetName val="F4"/>
      <sheetName val="G0"/>
      <sheetName val="G3"/>
      <sheetName val="H0"/>
      <sheetName val="H1"/>
      <sheetName val="I0"/>
      <sheetName val="I5"/>
      <sheetName val="J0"/>
      <sheetName val="J2"/>
      <sheetName val="K0"/>
      <sheetName val="EBE"/>
    </sheetNames>
    <sheetDataSet>
      <sheetData sheetId="0" refreshError="1">
        <row r="5">
          <cell r="G5" t="str">
            <v>A LINE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58.bin"/><Relationship Id="rId1" Type="http://schemas.openxmlformats.org/officeDocument/2006/relationships/hyperlink" Target="file:///\\srvinoui\data\databuro\Audit%20CR\ZZZ%20TYPE\DP%20DA\2012\DP%20TYPE%20SAS%20CAC.xls"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T83"/>
  <sheetViews>
    <sheetView tabSelected="1" workbookViewId="0">
      <selection activeCell="G4" sqref="G4:N4"/>
    </sheetView>
  </sheetViews>
  <sheetFormatPr baseColWidth="10" defaultColWidth="10.7109375" defaultRowHeight="12.75"/>
  <cols>
    <col min="1" max="1" width="6.7109375" style="1" customWidth="1"/>
    <col min="2" max="2" width="1.7109375" style="1" customWidth="1"/>
    <col min="3" max="3" width="6.7109375" style="1" customWidth="1"/>
    <col min="4" max="4" width="1.7109375" style="1" customWidth="1"/>
    <col min="5" max="5" width="6.7109375" style="1" customWidth="1"/>
    <col min="6" max="6" width="1.7109375" style="1" customWidth="1"/>
    <col min="7" max="7" width="6.7109375" style="1" customWidth="1"/>
    <col min="8" max="8" width="1.7109375" style="1" customWidth="1"/>
    <col min="9" max="9" width="6.7109375" style="1" customWidth="1"/>
    <col min="10" max="10" width="1.7109375" style="1" customWidth="1"/>
    <col min="11" max="11" width="6.7109375" style="1" customWidth="1"/>
    <col min="12" max="12" width="1.7109375" style="1" customWidth="1"/>
    <col min="13" max="13" width="6.7109375" style="1" customWidth="1"/>
    <col min="14" max="14" width="2.5703125" style="1" customWidth="1"/>
    <col min="15" max="15" width="7.5703125" style="1" customWidth="1"/>
    <col min="16" max="16" width="10.140625" style="1" customWidth="1"/>
    <col min="17" max="17" width="9.28515625" style="1" customWidth="1"/>
    <col min="18" max="18" width="1.7109375" style="1" customWidth="1"/>
    <col min="19" max="19" width="6.7109375" style="1" customWidth="1"/>
    <col min="20" max="16384" width="10.7109375" style="1"/>
  </cols>
  <sheetData>
    <row r="1" spans="1:19" ht="23.25">
      <c r="A1" s="3"/>
      <c r="B1" s="4"/>
      <c r="C1" s="473" t="s">
        <v>1220</v>
      </c>
      <c r="D1" s="473"/>
      <c r="E1" s="473"/>
      <c r="F1" s="473"/>
      <c r="G1" s="473"/>
      <c r="H1" s="473"/>
      <c r="I1" s="473"/>
      <c r="J1" s="473"/>
      <c r="K1" s="473"/>
      <c r="L1" s="473"/>
      <c r="M1" s="473"/>
      <c r="N1" s="473"/>
      <c r="O1" s="473"/>
      <c r="P1" s="473"/>
      <c r="Q1" s="473"/>
      <c r="R1" s="5"/>
      <c r="S1" s="5"/>
    </row>
    <row r="2" spans="1:19" ht="20.25">
      <c r="A2" s="3"/>
      <c r="B2" s="4"/>
      <c r="C2" s="489" t="s">
        <v>644</v>
      </c>
      <c r="D2" s="490"/>
      <c r="E2" s="490"/>
      <c r="F2" s="490"/>
      <c r="G2" s="490"/>
      <c r="H2" s="490"/>
      <c r="I2" s="319" t="s">
        <v>645</v>
      </c>
      <c r="J2" s="7"/>
      <c r="K2" s="320" t="s">
        <v>646</v>
      </c>
      <c r="L2" s="320"/>
      <c r="M2" s="320"/>
      <c r="N2" s="3"/>
      <c r="O2" s="3"/>
      <c r="P2" s="3"/>
      <c r="Q2" s="3"/>
      <c r="R2" s="5"/>
      <c r="S2" s="5"/>
    </row>
    <row r="3" spans="1:19" ht="18">
      <c r="A3" s="9"/>
      <c r="B3" s="51"/>
      <c r="C3" s="52" t="s">
        <v>1127</v>
      </c>
      <c r="D3" s="53"/>
      <c r="E3" s="53"/>
      <c r="F3" s="53"/>
      <c r="G3" s="483" t="s">
        <v>1145</v>
      </c>
      <c r="H3" s="484"/>
      <c r="I3" s="484"/>
      <c r="J3" s="484"/>
      <c r="K3" s="484"/>
      <c r="L3" s="484"/>
      <c r="M3" s="484"/>
      <c r="N3" s="484"/>
      <c r="O3" s="91" t="s">
        <v>136</v>
      </c>
      <c r="P3" s="71" t="s">
        <v>1149</v>
      </c>
      <c r="Q3" s="54"/>
      <c r="R3" s="10"/>
      <c r="S3" s="8"/>
    </row>
    <row r="4" spans="1:19" ht="18">
      <c r="A4" s="9"/>
      <c r="B4" s="51"/>
      <c r="C4" s="55" t="s">
        <v>198</v>
      </c>
      <c r="D4" s="8"/>
      <c r="E4" s="8"/>
      <c r="F4" s="8"/>
      <c r="G4" s="485" t="s">
        <v>1145</v>
      </c>
      <c r="H4" s="485"/>
      <c r="I4" s="485"/>
      <c r="J4" s="485"/>
      <c r="K4" s="485"/>
      <c r="L4" s="485"/>
      <c r="M4" s="485"/>
      <c r="N4" s="485"/>
      <c r="O4" s="371" t="s">
        <v>84</v>
      </c>
      <c r="P4" s="257" t="s">
        <v>1150</v>
      </c>
      <c r="Q4" s="14"/>
      <c r="R4" s="10"/>
      <c r="S4" s="8"/>
    </row>
    <row r="5" spans="1:19" ht="18">
      <c r="A5" s="9"/>
      <c r="B5" s="51"/>
      <c r="C5" s="56"/>
      <c r="D5" s="8"/>
      <c r="E5" s="9"/>
      <c r="F5" s="9"/>
      <c r="G5" s="486" t="s">
        <v>1146</v>
      </c>
      <c r="H5" s="487"/>
      <c r="I5" s="485" t="s">
        <v>1148</v>
      </c>
      <c r="J5" s="488"/>
      <c r="K5" s="488"/>
      <c r="L5" s="488"/>
      <c r="M5" s="488"/>
      <c r="N5" s="488"/>
      <c r="O5" s="9"/>
      <c r="P5" s="9"/>
      <c r="Q5" s="57"/>
      <c r="R5" s="10"/>
      <c r="S5" s="8"/>
    </row>
    <row r="6" spans="1:19" ht="18">
      <c r="A6" s="9"/>
      <c r="B6" s="51"/>
      <c r="C6" s="58" t="s">
        <v>199</v>
      </c>
      <c r="D6" s="13"/>
      <c r="E6" s="13"/>
      <c r="F6" s="13"/>
      <c r="G6" s="482" t="s">
        <v>1147</v>
      </c>
      <c r="H6" s="482"/>
      <c r="I6" s="482"/>
      <c r="J6" s="59"/>
      <c r="K6" s="370" t="s">
        <v>200</v>
      </c>
      <c r="L6" s="13"/>
      <c r="M6" s="482" t="s">
        <v>1147</v>
      </c>
      <c r="N6" s="482"/>
      <c r="O6" s="482"/>
      <c r="P6" s="13"/>
      <c r="Q6" s="60"/>
      <c r="R6" s="10"/>
      <c r="S6" s="8"/>
    </row>
    <row r="7" spans="1:19">
      <c r="A7" s="9"/>
      <c r="B7" s="51"/>
      <c r="C7" s="12"/>
      <c r="D7" s="12"/>
      <c r="E7" s="12"/>
      <c r="F7" s="12"/>
      <c r="G7" s="12"/>
      <c r="H7" s="12"/>
      <c r="I7" s="12"/>
      <c r="J7" s="12"/>
      <c r="K7" s="12"/>
      <c r="L7" s="12"/>
      <c r="M7" s="12"/>
      <c r="N7" s="12"/>
      <c r="O7" s="12"/>
      <c r="P7" s="12"/>
      <c r="Q7" s="12"/>
      <c r="R7" s="10"/>
      <c r="S7" s="8"/>
    </row>
    <row r="8" spans="1:19" ht="23.25">
      <c r="A8" s="9"/>
      <c r="B8" s="51"/>
      <c r="C8" s="479" t="s">
        <v>117</v>
      </c>
      <c r="D8" s="480"/>
      <c r="E8" s="480"/>
      <c r="F8" s="480"/>
      <c r="G8" s="480"/>
      <c r="H8" s="480"/>
      <c r="I8" s="480"/>
      <c r="J8" s="480"/>
      <c r="K8" s="480"/>
      <c r="L8" s="480"/>
      <c r="M8" s="480"/>
      <c r="N8" s="480"/>
      <c r="O8" s="480"/>
      <c r="P8" s="480"/>
      <c r="Q8" s="481"/>
      <c r="R8" s="10"/>
      <c r="S8" s="8"/>
    </row>
    <row r="9" spans="1:19" ht="15" customHeight="1">
      <c r="A9" s="9"/>
      <c r="B9" s="51"/>
      <c r="C9" s="118"/>
      <c r="D9" s="119"/>
      <c r="E9" s="149" t="s">
        <v>465</v>
      </c>
      <c r="F9" s="149"/>
      <c r="G9" s="149"/>
      <c r="H9" s="149"/>
      <c r="I9" s="149"/>
      <c r="J9" s="119"/>
      <c r="K9" s="119"/>
      <c r="L9" s="119"/>
      <c r="M9" s="119"/>
      <c r="N9" s="119"/>
      <c r="O9" s="119"/>
      <c r="P9" s="119"/>
      <c r="Q9" s="128"/>
      <c r="R9" s="10"/>
      <c r="S9" s="8"/>
    </row>
    <row r="10" spans="1:19" ht="15" customHeight="1">
      <c r="A10" s="9"/>
      <c r="B10" s="51"/>
      <c r="C10" s="118"/>
      <c r="D10" s="119"/>
      <c r="E10" s="149" t="s">
        <v>1161</v>
      </c>
      <c r="F10" s="149"/>
      <c r="G10" s="149"/>
      <c r="H10" s="149"/>
      <c r="I10" s="149"/>
      <c r="J10" s="119"/>
      <c r="K10" s="119"/>
      <c r="L10" s="119"/>
      <c r="M10" s="119"/>
      <c r="N10" s="119"/>
      <c r="O10" s="119"/>
      <c r="P10" s="119"/>
      <c r="Q10" s="128"/>
      <c r="R10" s="10"/>
      <c r="S10" s="8"/>
    </row>
    <row r="11" spans="1:19" ht="15" customHeight="1">
      <c r="A11" s="9"/>
      <c r="B11" s="51"/>
      <c r="C11" s="118"/>
      <c r="D11" s="119"/>
      <c r="E11" s="149" t="s">
        <v>291</v>
      </c>
      <c r="F11" s="149"/>
      <c r="G11" s="149"/>
      <c r="H11" s="149"/>
      <c r="I11" s="149"/>
      <c r="J11" s="119"/>
      <c r="K11" s="119"/>
      <c r="L11" s="119"/>
      <c r="M11" s="119"/>
      <c r="N11" s="119"/>
      <c r="O11" s="119"/>
      <c r="P11" s="119"/>
      <c r="Q11" s="128"/>
      <c r="R11" s="10"/>
      <c r="S11" s="8"/>
    </row>
    <row r="12" spans="1:19" ht="15" customHeight="1">
      <c r="A12" s="9"/>
      <c r="B12" s="51"/>
      <c r="C12" s="118"/>
      <c r="D12" s="119"/>
      <c r="E12" s="149" t="s">
        <v>333</v>
      </c>
      <c r="F12" s="149"/>
      <c r="G12" s="149"/>
      <c r="H12" s="149"/>
      <c r="I12" s="149"/>
      <c r="J12" s="119"/>
      <c r="K12" s="119"/>
      <c r="L12" s="119"/>
      <c r="M12" s="119"/>
      <c r="N12" s="119"/>
      <c r="O12" s="119"/>
      <c r="P12" s="119"/>
      <c r="Q12" s="128"/>
      <c r="R12" s="10"/>
      <c r="S12" s="8"/>
    </row>
    <row r="13" spans="1:19" ht="15" customHeight="1">
      <c r="A13" s="9"/>
      <c r="B13" s="51"/>
      <c r="C13" s="118"/>
      <c r="D13" s="119"/>
      <c r="E13" s="149" t="s">
        <v>52</v>
      </c>
      <c r="F13" s="149"/>
      <c r="G13" s="149"/>
      <c r="H13" s="149"/>
      <c r="I13" s="149"/>
      <c r="J13" s="119"/>
      <c r="K13" s="119"/>
      <c r="L13" s="119"/>
      <c r="M13" s="119"/>
      <c r="N13" s="119"/>
      <c r="O13" s="119"/>
      <c r="P13" s="119"/>
      <c r="Q13" s="128"/>
      <c r="R13" s="10"/>
      <c r="S13" s="8"/>
    </row>
    <row r="14" spans="1:19" ht="15" customHeight="1">
      <c r="A14" s="9"/>
      <c r="B14" s="51"/>
      <c r="C14" s="118"/>
      <c r="D14" s="119"/>
      <c r="E14" s="149" t="s">
        <v>354</v>
      </c>
      <c r="F14" s="149"/>
      <c r="G14" s="149"/>
      <c r="H14" s="149"/>
      <c r="I14" s="149"/>
      <c r="J14" s="119"/>
      <c r="K14" s="119"/>
      <c r="L14" s="119"/>
      <c r="M14" s="119"/>
      <c r="N14" s="119"/>
      <c r="O14" s="119"/>
      <c r="P14" s="119"/>
      <c r="Q14" s="128"/>
      <c r="R14" s="10"/>
      <c r="S14" s="8"/>
    </row>
    <row r="15" spans="1:19" ht="15" customHeight="1">
      <c r="A15" s="9"/>
      <c r="B15" s="51"/>
      <c r="C15" s="118"/>
      <c r="D15" s="119"/>
      <c r="E15" s="149" t="s">
        <v>53</v>
      </c>
      <c r="F15" s="149"/>
      <c r="G15" s="149"/>
      <c r="H15" s="149"/>
      <c r="I15" s="149"/>
      <c r="J15" s="119"/>
      <c r="K15" s="119"/>
      <c r="L15" s="119"/>
      <c r="M15" s="119"/>
      <c r="N15" s="119"/>
      <c r="O15" s="119"/>
      <c r="P15" s="119"/>
      <c r="Q15" s="128"/>
      <c r="R15" s="10"/>
      <c r="S15" s="8"/>
    </row>
    <row r="16" spans="1:19" ht="15" customHeight="1">
      <c r="A16" s="9"/>
      <c r="B16" s="51"/>
      <c r="C16" s="118"/>
      <c r="D16" s="119"/>
      <c r="E16" s="149" t="s">
        <v>466</v>
      </c>
      <c r="F16" s="149"/>
      <c r="G16" s="149"/>
      <c r="H16" s="149"/>
      <c r="I16" s="149"/>
      <c r="J16" s="119"/>
      <c r="K16" s="119"/>
      <c r="L16" s="119"/>
      <c r="M16" s="119"/>
      <c r="N16" s="119"/>
      <c r="O16" s="119"/>
      <c r="P16" s="119"/>
      <c r="Q16" s="128"/>
      <c r="R16" s="10"/>
      <c r="S16" s="8"/>
    </row>
    <row r="17" spans="1:19" ht="15" customHeight="1">
      <c r="A17" s="9"/>
      <c r="B17" s="51"/>
      <c r="C17" s="118"/>
      <c r="D17" s="119"/>
      <c r="E17" s="149" t="s">
        <v>467</v>
      </c>
      <c r="F17" s="149"/>
      <c r="G17" s="149"/>
      <c r="H17" s="149"/>
      <c r="I17" s="149"/>
      <c r="J17" s="149"/>
      <c r="K17" s="149"/>
      <c r="L17" s="149"/>
      <c r="M17" s="149"/>
      <c r="N17" s="119"/>
      <c r="O17" s="119"/>
      <c r="P17" s="119"/>
      <c r="Q17" s="128"/>
      <c r="R17" s="10"/>
      <c r="S17" s="8"/>
    </row>
    <row r="18" spans="1:19" ht="15" customHeight="1">
      <c r="A18" s="9"/>
      <c r="B18" s="51"/>
      <c r="C18" s="118"/>
      <c r="D18" s="119"/>
      <c r="E18" s="149" t="s">
        <v>468</v>
      </c>
      <c r="F18" s="149"/>
      <c r="G18" s="149"/>
      <c r="H18" s="149"/>
      <c r="I18" s="149"/>
      <c r="J18" s="149"/>
      <c r="K18" s="149"/>
      <c r="L18" s="149"/>
      <c r="M18" s="149"/>
      <c r="N18" s="119"/>
      <c r="O18" s="119"/>
      <c r="P18" s="119"/>
      <c r="Q18" s="128"/>
      <c r="R18" s="10"/>
      <c r="S18" s="8"/>
    </row>
    <row r="19" spans="1:19" ht="15" customHeight="1">
      <c r="A19" s="9"/>
      <c r="B19" s="51"/>
      <c r="C19" s="118"/>
      <c r="D19" s="119"/>
      <c r="E19" s="149" t="s">
        <v>54</v>
      </c>
      <c r="F19" s="149"/>
      <c r="G19" s="149"/>
      <c r="H19" s="149"/>
      <c r="I19" s="149"/>
      <c r="J19" s="149"/>
      <c r="K19" s="149"/>
      <c r="L19" s="149"/>
      <c r="M19" s="149"/>
      <c r="N19" s="119"/>
      <c r="O19" s="119"/>
      <c r="P19" s="119"/>
      <c r="Q19" s="128"/>
      <c r="R19" s="10"/>
      <c r="S19" s="8"/>
    </row>
    <row r="20" spans="1:19" ht="15" customHeight="1">
      <c r="A20" s="9"/>
      <c r="B20" s="51"/>
      <c r="C20" s="118"/>
      <c r="D20" s="119"/>
      <c r="E20" s="250" t="s">
        <v>51</v>
      </c>
      <c r="F20" s="149"/>
      <c r="G20" s="149"/>
      <c r="H20" s="149"/>
      <c r="I20" s="149"/>
      <c r="J20" s="119"/>
      <c r="K20" s="119"/>
      <c r="L20" s="119"/>
      <c r="M20" s="119"/>
      <c r="N20" s="119"/>
      <c r="O20" s="119"/>
      <c r="P20" s="119"/>
      <c r="Q20" s="128"/>
      <c r="R20" s="10"/>
      <c r="S20" s="8"/>
    </row>
    <row r="21" spans="1:19" ht="15" customHeight="1">
      <c r="A21" s="9"/>
      <c r="B21" s="51"/>
      <c r="C21" s="118"/>
      <c r="D21" s="119"/>
      <c r="E21" s="149" t="s">
        <v>494</v>
      </c>
      <c r="F21" s="149"/>
      <c r="G21" s="149"/>
      <c r="H21" s="149"/>
      <c r="I21" s="149"/>
      <c r="J21" s="119"/>
      <c r="K21" s="119"/>
      <c r="L21" s="119"/>
      <c r="M21" s="119"/>
      <c r="N21" s="119"/>
      <c r="O21" s="119"/>
      <c r="P21" s="119"/>
      <c r="Q21" s="128"/>
      <c r="R21" s="10"/>
      <c r="S21" s="8"/>
    </row>
    <row r="22" spans="1:19" ht="15" customHeight="1">
      <c r="A22" s="9"/>
      <c r="B22" s="51"/>
      <c r="C22" s="118"/>
      <c r="D22" s="119"/>
      <c r="E22" s="152"/>
      <c r="F22" s="149"/>
      <c r="G22" s="149"/>
      <c r="H22" s="149"/>
      <c r="I22" s="149"/>
      <c r="J22" s="119"/>
      <c r="K22" s="119"/>
      <c r="L22" s="119"/>
      <c r="M22" s="119"/>
      <c r="N22" s="119"/>
      <c r="O22" s="119"/>
      <c r="P22" s="119"/>
      <c r="Q22" s="128"/>
      <c r="R22" s="10"/>
      <c r="S22" s="8"/>
    </row>
    <row r="23" spans="1:19" ht="23.25">
      <c r="A23" s="9"/>
      <c r="B23" s="51"/>
      <c r="C23" s="474" t="s">
        <v>118</v>
      </c>
      <c r="D23" s="475"/>
      <c r="E23" s="475"/>
      <c r="F23" s="475"/>
      <c r="G23" s="475"/>
      <c r="H23" s="475"/>
      <c r="I23" s="475"/>
      <c r="J23" s="475"/>
      <c r="K23" s="475"/>
      <c r="L23" s="475"/>
      <c r="M23" s="475"/>
      <c r="N23" s="475"/>
      <c r="O23" s="475"/>
      <c r="P23" s="475"/>
      <c r="Q23" s="476"/>
      <c r="R23" s="10"/>
      <c r="S23" s="8"/>
    </row>
    <row r="24" spans="1:19" ht="15" customHeight="1">
      <c r="A24" s="9"/>
      <c r="B24" s="51"/>
      <c r="C24" s="118"/>
      <c r="D24" s="120"/>
      <c r="E24" s="110" t="s">
        <v>55</v>
      </c>
      <c r="F24" s="120"/>
      <c r="G24" s="120"/>
      <c r="H24" s="120"/>
      <c r="I24" s="120"/>
      <c r="J24" s="120"/>
      <c r="K24" s="120"/>
      <c r="L24" s="120"/>
      <c r="M24" s="120"/>
      <c r="N24" s="120"/>
      <c r="O24" s="120"/>
      <c r="P24" s="120"/>
      <c r="Q24" s="128"/>
      <c r="R24" s="10"/>
      <c r="S24" s="8"/>
    </row>
    <row r="25" spans="1:19" ht="15" customHeight="1">
      <c r="A25" s="9"/>
      <c r="B25" s="51"/>
      <c r="C25" s="118"/>
      <c r="D25" s="120"/>
      <c r="E25" s="110" t="s">
        <v>469</v>
      </c>
      <c r="F25" s="110"/>
      <c r="G25" s="110"/>
      <c r="H25" s="110"/>
      <c r="I25" s="110"/>
      <c r="J25" s="110"/>
      <c r="K25" s="110"/>
      <c r="L25" s="110"/>
      <c r="M25" s="110"/>
      <c r="N25" s="120"/>
      <c r="O25" s="120"/>
      <c r="P25" s="120"/>
      <c r="Q25" s="128"/>
      <c r="R25" s="10"/>
      <c r="S25" s="8"/>
    </row>
    <row r="26" spans="1:19" ht="15" customHeight="1">
      <c r="A26" s="9"/>
      <c r="B26" s="51"/>
      <c r="C26" s="118"/>
      <c r="D26" s="120"/>
      <c r="E26" s="110" t="s">
        <v>470</v>
      </c>
      <c r="F26" s="110"/>
      <c r="G26" s="110"/>
      <c r="H26" s="110"/>
      <c r="I26" s="110"/>
      <c r="J26" s="120"/>
      <c r="K26" s="120"/>
      <c r="L26" s="120"/>
      <c r="M26" s="120"/>
      <c r="N26" s="120"/>
      <c r="O26" s="120"/>
      <c r="P26" s="120"/>
      <c r="Q26" s="128"/>
      <c r="R26" s="10"/>
      <c r="S26" s="8"/>
    </row>
    <row r="27" spans="1:19" ht="15" customHeight="1">
      <c r="A27" s="9"/>
      <c r="B27" s="51"/>
      <c r="C27" s="118"/>
      <c r="D27" s="120"/>
      <c r="E27" s="110" t="s">
        <v>471</v>
      </c>
      <c r="F27" s="110"/>
      <c r="G27" s="110"/>
      <c r="H27" s="110"/>
      <c r="I27" s="110"/>
      <c r="J27" s="120"/>
      <c r="K27" s="120"/>
      <c r="L27" s="120"/>
      <c r="M27" s="120"/>
      <c r="N27" s="120"/>
      <c r="O27" s="120"/>
      <c r="P27" s="120"/>
      <c r="Q27" s="128"/>
      <c r="R27" s="10"/>
      <c r="S27" s="8"/>
    </row>
    <row r="28" spans="1:19" ht="15" customHeight="1">
      <c r="A28" s="9"/>
      <c r="B28" s="51"/>
      <c r="C28" s="118"/>
      <c r="D28" s="120"/>
      <c r="E28" s="110" t="s">
        <v>1081</v>
      </c>
      <c r="F28" s="110"/>
      <c r="G28" s="110"/>
      <c r="H28" s="110"/>
      <c r="I28" s="110"/>
      <c r="J28" s="120"/>
      <c r="K28" s="120"/>
      <c r="L28" s="120"/>
      <c r="M28" s="120"/>
      <c r="N28" s="120"/>
      <c r="O28" s="120"/>
      <c r="P28" s="120"/>
      <c r="Q28" s="128"/>
      <c r="R28" s="10"/>
      <c r="S28" s="8"/>
    </row>
    <row r="29" spans="1:19" ht="15" customHeight="1">
      <c r="A29" s="9"/>
      <c r="B29" s="51"/>
      <c r="C29" s="118"/>
      <c r="D29" s="120"/>
      <c r="E29" s="110" t="s">
        <v>1082</v>
      </c>
      <c r="F29" s="110"/>
      <c r="G29" s="110"/>
      <c r="H29" s="110"/>
      <c r="I29" s="110"/>
      <c r="J29" s="120"/>
      <c r="K29" s="120"/>
      <c r="L29" s="120"/>
      <c r="M29" s="120"/>
      <c r="N29" s="120"/>
      <c r="O29" s="120"/>
      <c r="P29" s="120"/>
      <c r="Q29" s="128"/>
      <c r="R29" s="10"/>
      <c r="S29" s="8"/>
    </row>
    <row r="30" spans="1:19" ht="15" customHeight="1">
      <c r="A30" s="9"/>
      <c r="B30" s="51"/>
      <c r="C30" s="118"/>
      <c r="D30" s="120"/>
      <c r="E30" s="110" t="s">
        <v>472</v>
      </c>
      <c r="F30" s="110"/>
      <c r="G30" s="110"/>
      <c r="H30" s="110"/>
      <c r="I30" s="110"/>
      <c r="J30" s="120"/>
      <c r="K30" s="120"/>
      <c r="L30" s="120"/>
      <c r="M30" s="120"/>
      <c r="N30" s="120"/>
      <c r="O30" s="120"/>
      <c r="P30" s="120"/>
      <c r="Q30" s="128"/>
      <c r="R30" s="10"/>
      <c r="S30" s="8"/>
    </row>
    <row r="31" spans="1:19" ht="15" customHeight="1">
      <c r="A31" s="9"/>
      <c r="B31" s="51"/>
      <c r="C31" s="118"/>
      <c r="D31" s="119"/>
      <c r="E31" s="152"/>
      <c r="F31" s="149"/>
      <c r="G31" s="149"/>
      <c r="H31" s="149"/>
      <c r="I31" s="149"/>
      <c r="J31" s="119"/>
      <c r="K31" s="119"/>
      <c r="L31" s="119"/>
      <c r="M31" s="119"/>
      <c r="N31" s="119"/>
      <c r="O31" s="119"/>
      <c r="P31" s="119"/>
      <c r="Q31" s="128"/>
      <c r="R31" s="10"/>
      <c r="S31" s="8"/>
    </row>
    <row r="32" spans="1:19" ht="23.25">
      <c r="A32" s="9"/>
      <c r="B32" s="51"/>
      <c r="C32" s="474" t="s">
        <v>119</v>
      </c>
      <c r="D32" s="475"/>
      <c r="E32" s="475"/>
      <c r="F32" s="475"/>
      <c r="G32" s="475"/>
      <c r="H32" s="475"/>
      <c r="I32" s="475"/>
      <c r="J32" s="475"/>
      <c r="K32" s="475"/>
      <c r="L32" s="475"/>
      <c r="M32" s="475"/>
      <c r="N32" s="475"/>
      <c r="O32" s="475"/>
      <c r="P32" s="475"/>
      <c r="Q32" s="476"/>
      <c r="R32" s="10"/>
      <c r="S32" s="8"/>
    </row>
    <row r="33" spans="1:19" ht="15" customHeight="1">
      <c r="A33" s="9"/>
      <c r="B33" s="51"/>
      <c r="C33" s="118"/>
      <c r="D33" s="120"/>
      <c r="E33" s="110" t="s">
        <v>78</v>
      </c>
      <c r="F33" s="120"/>
      <c r="G33" s="120"/>
      <c r="H33" s="120"/>
      <c r="I33" s="120"/>
      <c r="J33" s="120"/>
      <c r="K33" s="120"/>
      <c r="L33" s="120"/>
      <c r="M33" s="120"/>
      <c r="N33" s="120"/>
      <c r="O33" s="120"/>
      <c r="P33" s="120"/>
      <c r="Q33" s="361"/>
      <c r="R33" s="10"/>
      <c r="S33" s="8"/>
    </row>
    <row r="34" spans="1:19" ht="15" customHeight="1">
      <c r="A34" s="9"/>
      <c r="B34" s="51"/>
      <c r="C34" s="118"/>
      <c r="D34" s="120"/>
      <c r="E34" s="180" t="s">
        <v>56</v>
      </c>
      <c r="F34" s="110"/>
      <c r="G34" s="110"/>
      <c r="H34" s="110"/>
      <c r="I34" s="110"/>
      <c r="J34" s="110"/>
      <c r="K34" s="110"/>
      <c r="L34" s="120"/>
      <c r="M34" s="120"/>
      <c r="N34" s="120"/>
      <c r="O34" s="120"/>
      <c r="P34" s="120"/>
      <c r="Q34" s="128"/>
      <c r="R34" s="10"/>
      <c r="S34" s="8"/>
    </row>
    <row r="35" spans="1:19" ht="15" customHeight="1">
      <c r="A35" s="9"/>
      <c r="B35" s="51"/>
      <c r="C35" s="118"/>
      <c r="D35" s="120"/>
      <c r="E35" s="180" t="s">
        <v>57</v>
      </c>
      <c r="F35" s="110"/>
      <c r="G35" s="110"/>
      <c r="H35" s="110"/>
      <c r="I35" s="110"/>
      <c r="J35" s="120"/>
      <c r="K35" s="120"/>
      <c r="L35" s="120"/>
      <c r="M35" s="120"/>
      <c r="N35" s="120"/>
      <c r="O35" s="120"/>
      <c r="P35" s="120"/>
      <c r="Q35" s="128"/>
      <c r="R35" s="10"/>
      <c r="S35" s="8"/>
    </row>
    <row r="36" spans="1:19" ht="15" customHeight="1">
      <c r="A36" s="9"/>
      <c r="B36" s="51"/>
      <c r="C36" s="118"/>
      <c r="D36" s="120"/>
      <c r="E36" s="180" t="s">
        <v>58</v>
      </c>
      <c r="F36" s="110"/>
      <c r="G36" s="110"/>
      <c r="H36" s="110"/>
      <c r="I36" s="110"/>
      <c r="J36" s="120"/>
      <c r="K36" s="120"/>
      <c r="L36" s="120"/>
      <c r="M36" s="120"/>
      <c r="N36" s="120"/>
      <c r="O36" s="120"/>
      <c r="P36" s="120"/>
      <c r="Q36" s="128"/>
      <c r="R36" s="10"/>
      <c r="S36" s="8"/>
    </row>
    <row r="37" spans="1:19" ht="15" customHeight="1">
      <c r="A37" s="9"/>
      <c r="B37" s="51"/>
      <c r="C37" s="118"/>
      <c r="D37" s="120"/>
      <c r="E37" s="180" t="s">
        <v>59</v>
      </c>
      <c r="F37" s="110"/>
      <c r="G37" s="110"/>
      <c r="H37" s="110"/>
      <c r="I37" s="110"/>
      <c r="J37" s="120"/>
      <c r="K37" s="120"/>
      <c r="L37" s="120"/>
      <c r="M37" s="120"/>
      <c r="N37" s="120"/>
      <c r="O37" s="120"/>
      <c r="P37" s="120"/>
      <c r="Q37" s="128"/>
      <c r="R37" s="10"/>
      <c r="S37" s="8"/>
    </row>
    <row r="38" spans="1:19" ht="15" customHeight="1">
      <c r="A38" s="9"/>
      <c r="B38" s="51"/>
      <c r="C38" s="118"/>
      <c r="D38" s="120"/>
      <c r="E38" s="180" t="s">
        <v>60</v>
      </c>
      <c r="F38" s="110"/>
      <c r="G38" s="110"/>
      <c r="H38" s="110"/>
      <c r="I38" s="110"/>
      <c r="J38" s="110"/>
      <c r="K38" s="110"/>
      <c r="L38" s="120"/>
      <c r="M38" s="120"/>
      <c r="N38" s="120"/>
      <c r="O38" s="120"/>
      <c r="P38" s="120"/>
      <c r="Q38" s="128"/>
      <c r="R38" s="10"/>
      <c r="S38" s="8"/>
    </row>
    <row r="39" spans="1:19" ht="15" customHeight="1">
      <c r="A39" s="9"/>
      <c r="B39" s="51"/>
      <c r="C39" s="118"/>
      <c r="D39" s="120"/>
      <c r="E39" s="180" t="s">
        <v>61</v>
      </c>
      <c r="F39" s="110"/>
      <c r="G39" s="110"/>
      <c r="H39" s="110"/>
      <c r="I39" s="110"/>
      <c r="J39" s="110"/>
      <c r="K39" s="110"/>
      <c r="L39" s="120"/>
      <c r="M39" s="120"/>
      <c r="N39" s="120"/>
      <c r="O39" s="120"/>
      <c r="P39" s="120"/>
      <c r="Q39" s="128"/>
      <c r="R39" s="10"/>
      <c r="S39" s="8"/>
    </row>
    <row r="40" spans="1:19" ht="15" customHeight="1">
      <c r="A40" s="9"/>
      <c r="B40" s="51"/>
      <c r="C40" s="118"/>
      <c r="D40" s="120"/>
      <c r="E40" s="110" t="s">
        <v>71</v>
      </c>
      <c r="F40" s="110"/>
      <c r="G40" s="110"/>
      <c r="H40" s="110"/>
      <c r="I40" s="110"/>
      <c r="J40" s="110"/>
      <c r="K40" s="110"/>
      <c r="L40" s="120"/>
      <c r="M40" s="120"/>
      <c r="N40" s="120"/>
      <c r="O40" s="120"/>
      <c r="P40" s="120"/>
      <c r="Q40" s="128"/>
      <c r="R40" s="10"/>
      <c r="S40" s="8"/>
    </row>
    <row r="41" spans="1:19" ht="15" customHeight="1">
      <c r="A41" s="9"/>
      <c r="B41" s="51"/>
      <c r="C41" s="118"/>
      <c r="D41" s="120"/>
      <c r="E41" s="180" t="s">
        <v>62</v>
      </c>
      <c r="F41" s="110"/>
      <c r="G41" s="110"/>
      <c r="H41" s="110"/>
      <c r="I41" s="110"/>
      <c r="J41" s="120"/>
      <c r="K41" s="120"/>
      <c r="L41" s="120"/>
      <c r="M41" s="120"/>
      <c r="N41" s="120"/>
      <c r="O41" s="120"/>
      <c r="P41" s="120"/>
      <c r="Q41" s="128"/>
      <c r="R41" s="10"/>
      <c r="S41" s="8"/>
    </row>
    <row r="42" spans="1:19" ht="15" customHeight="1">
      <c r="A42" s="9"/>
      <c r="B42" s="51"/>
      <c r="C42" s="118"/>
      <c r="D42" s="120"/>
      <c r="E42" s="110" t="s">
        <v>72</v>
      </c>
      <c r="F42" s="110"/>
      <c r="G42" s="110"/>
      <c r="H42" s="110"/>
      <c r="I42" s="110"/>
      <c r="J42" s="120"/>
      <c r="K42" s="120"/>
      <c r="L42" s="120"/>
      <c r="M42" s="120"/>
      <c r="N42" s="120"/>
      <c r="O42" s="120"/>
      <c r="P42" s="120"/>
      <c r="Q42" s="128"/>
      <c r="R42" s="10"/>
      <c r="S42" s="8"/>
    </row>
    <row r="43" spans="1:19" ht="15" customHeight="1">
      <c r="A43" s="9"/>
      <c r="B43" s="51"/>
      <c r="C43" s="118"/>
      <c r="D43" s="120"/>
      <c r="E43" s="110" t="s">
        <v>73</v>
      </c>
      <c r="F43" s="110"/>
      <c r="G43" s="110"/>
      <c r="H43" s="110"/>
      <c r="I43" s="110"/>
      <c r="J43" s="120"/>
      <c r="K43" s="120"/>
      <c r="L43" s="120"/>
      <c r="M43" s="120"/>
      <c r="N43" s="120"/>
      <c r="O43" s="120"/>
      <c r="P43" s="120"/>
      <c r="Q43" s="128"/>
      <c r="R43" s="10"/>
      <c r="S43" s="8"/>
    </row>
    <row r="44" spans="1:19" ht="15" customHeight="1">
      <c r="A44" s="9"/>
      <c r="B44" s="51"/>
      <c r="C44" s="118"/>
      <c r="D44" s="120"/>
      <c r="E44" s="180" t="s">
        <v>63</v>
      </c>
      <c r="F44" s="110"/>
      <c r="G44" s="110"/>
      <c r="H44" s="110"/>
      <c r="I44" s="110"/>
      <c r="J44" s="120"/>
      <c r="K44" s="120"/>
      <c r="L44" s="120"/>
      <c r="M44" s="120"/>
      <c r="N44" s="120"/>
      <c r="O44" s="120"/>
      <c r="P44" s="120"/>
      <c r="Q44" s="128"/>
      <c r="R44" s="10"/>
      <c r="S44" s="8"/>
    </row>
    <row r="45" spans="1:19" ht="15" customHeight="1">
      <c r="A45" s="9"/>
      <c r="B45" s="51"/>
      <c r="C45" s="118"/>
      <c r="D45" s="120"/>
      <c r="E45" s="180" t="s">
        <v>64</v>
      </c>
      <c r="F45" s="110"/>
      <c r="G45" s="110"/>
      <c r="H45" s="110"/>
      <c r="I45" s="110"/>
      <c r="J45" s="110"/>
      <c r="K45" s="110"/>
      <c r="L45" s="120"/>
      <c r="M45" s="120"/>
      <c r="N45" s="120"/>
      <c r="O45" s="120"/>
      <c r="P45" s="120"/>
      <c r="Q45" s="128"/>
      <c r="R45" s="10"/>
      <c r="S45" s="8"/>
    </row>
    <row r="46" spans="1:19" ht="15" customHeight="1">
      <c r="A46" s="9"/>
      <c r="B46" s="51"/>
      <c r="C46" s="118"/>
      <c r="D46" s="120"/>
      <c r="E46" s="180" t="s">
        <v>65</v>
      </c>
      <c r="F46" s="110"/>
      <c r="G46" s="110"/>
      <c r="H46" s="110"/>
      <c r="I46" s="110"/>
      <c r="J46" s="110"/>
      <c r="K46" s="110"/>
      <c r="L46" s="110"/>
      <c r="M46" s="110"/>
      <c r="N46" s="110"/>
      <c r="O46" s="110"/>
      <c r="P46" s="120"/>
      <c r="Q46" s="128"/>
      <c r="R46" s="10"/>
      <c r="S46" s="8"/>
    </row>
    <row r="47" spans="1:19" ht="15" customHeight="1">
      <c r="A47" s="9"/>
      <c r="B47" s="51"/>
      <c r="C47" s="118"/>
      <c r="D47" s="120"/>
      <c r="E47" s="180" t="s">
        <v>66</v>
      </c>
      <c r="F47" s="110"/>
      <c r="G47" s="110"/>
      <c r="H47" s="110"/>
      <c r="I47" s="110"/>
      <c r="J47" s="110"/>
      <c r="K47" s="110"/>
      <c r="L47" s="110"/>
      <c r="M47" s="110"/>
      <c r="N47" s="120"/>
      <c r="O47" s="120"/>
      <c r="P47" s="120"/>
      <c r="Q47" s="128"/>
      <c r="R47" s="10"/>
      <c r="S47" s="8"/>
    </row>
    <row r="48" spans="1:19" ht="15" customHeight="1">
      <c r="A48" s="9"/>
      <c r="B48" s="51"/>
      <c r="C48" s="118"/>
      <c r="D48" s="120"/>
      <c r="E48" s="180" t="s">
        <v>67</v>
      </c>
      <c r="F48" s="110"/>
      <c r="G48" s="110"/>
      <c r="H48" s="110"/>
      <c r="I48" s="110"/>
      <c r="J48" s="110"/>
      <c r="K48" s="110"/>
      <c r="L48" s="120"/>
      <c r="M48" s="120"/>
      <c r="N48" s="120"/>
      <c r="O48" s="120"/>
      <c r="P48" s="120"/>
      <c r="Q48" s="128"/>
      <c r="R48" s="10"/>
      <c r="S48" s="8"/>
    </row>
    <row r="49" spans="1:20" ht="15" customHeight="1">
      <c r="A49" s="9"/>
      <c r="B49" s="51"/>
      <c r="C49" s="118"/>
      <c r="D49" s="120"/>
      <c r="E49" s="180" t="s">
        <v>68</v>
      </c>
      <c r="F49" s="110"/>
      <c r="G49" s="110"/>
      <c r="H49" s="110"/>
      <c r="I49" s="110"/>
      <c r="J49" s="110"/>
      <c r="K49" s="110"/>
      <c r="L49" s="110"/>
      <c r="M49" s="110"/>
      <c r="N49" s="110"/>
      <c r="O49" s="110"/>
      <c r="P49" s="110"/>
      <c r="Q49" s="150"/>
      <c r="R49" s="10"/>
      <c r="S49" s="8"/>
    </row>
    <row r="50" spans="1:20" ht="15" customHeight="1">
      <c r="A50" s="9"/>
      <c r="B50" s="51"/>
      <c r="C50" s="118"/>
      <c r="D50" s="120"/>
      <c r="E50" s="180" t="s">
        <v>69</v>
      </c>
      <c r="F50" s="110"/>
      <c r="G50" s="110"/>
      <c r="H50" s="110"/>
      <c r="I50" s="110"/>
      <c r="J50" s="110"/>
      <c r="K50" s="110"/>
      <c r="L50" s="110"/>
      <c r="M50" s="110"/>
      <c r="N50" s="110"/>
      <c r="O50" s="110"/>
      <c r="P50" s="110"/>
      <c r="Q50" s="150"/>
      <c r="R50" s="10"/>
      <c r="S50" s="8"/>
    </row>
    <row r="51" spans="1:20" ht="15" customHeight="1">
      <c r="A51" s="9"/>
      <c r="B51" s="51"/>
      <c r="C51" s="118"/>
      <c r="D51" s="120"/>
      <c r="E51" s="180" t="s">
        <v>70</v>
      </c>
      <c r="F51" s="110"/>
      <c r="G51" s="110"/>
      <c r="H51" s="110"/>
      <c r="I51" s="110"/>
      <c r="J51" s="110"/>
      <c r="K51" s="110"/>
      <c r="L51" s="110"/>
      <c r="M51" s="110"/>
      <c r="N51" s="110"/>
      <c r="O51" s="110"/>
      <c r="P51" s="110"/>
      <c r="Q51" s="128"/>
      <c r="R51" s="10"/>
      <c r="S51" s="8"/>
    </row>
    <row r="52" spans="1:20" ht="15" customHeight="1">
      <c r="A52" s="9"/>
      <c r="B52" s="51"/>
      <c r="C52" s="118"/>
      <c r="D52" s="119"/>
      <c r="E52" s="152"/>
      <c r="F52" s="149"/>
      <c r="G52" s="149"/>
      <c r="H52" s="149"/>
      <c r="I52" s="149"/>
      <c r="J52" s="119"/>
      <c r="K52" s="119"/>
      <c r="L52" s="119"/>
      <c r="M52" s="119"/>
      <c r="N52" s="119"/>
      <c r="O52" s="119"/>
      <c r="P52" s="119"/>
      <c r="Q52" s="128"/>
      <c r="R52" s="10"/>
      <c r="S52" s="8"/>
    </row>
    <row r="53" spans="1:20" ht="23.25">
      <c r="A53" s="8"/>
      <c r="B53" s="8"/>
      <c r="C53" s="474" t="s">
        <v>1084</v>
      </c>
      <c r="D53" s="475"/>
      <c r="E53" s="475"/>
      <c r="F53" s="475"/>
      <c r="G53" s="475"/>
      <c r="H53" s="475"/>
      <c r="I53" s="475"/>
      <c r="J53" s="475"/>
      <c r="K53" s="475"/>
      <c r="L53" s="475"/>
      <c r="M53" s="475"/>
      <c r="N53" s="475"/>
      <c r="O53" s="475"/>
      <c r="P53" s="475"/>
      <c r="Q53" s="476"/>
      <c r="R53" s="9"/>
      <c r="S53" s="9"/>
      <c r="T53" s="270"/>
    </row>
    <row r="54" spans="1:20" ht="15" customHeight="1">
      <c r="A54" s="9"/>
      <c r="B54" s="51"/>
      <c r="C54" s="118"/>
      <c r="D54" s="120"/>
      <c r="E54" s="110" t="s">
        <v>79</v>
      </c>
      <c r="F54" s="120"/>
      <c r="G54" s="120"/>
      <c r="H54" s="120"/>
      <c r="I54" s="120"/>
      <c r="J54" s="120"/>
      <c r="K54" s="120"/>
      <c r="L54" s="120"/>
      <c r="M54" s="120"/>
      <c r="N54" s="120"/>
      <c r="O54" s="120"/>
      <c r="P54" s="120"/>
      <c r="Q54" s="128"/>
      <c r="R54" s="10"/>
      <c r="S54" s="8"/>
    </row>
    <row r="55" spans="1:20" ht="15" customHeight="1">
      <c r="A55" s="9"/>
      <c r="B55" s="51"/>
      <c r="C55" s="118"/>
      <c r="D55" s="120"/>
      <c r="E55" s="110" t="s">
        <v>684</v>
      </c>
      <c r="F55" s="110"/>
      <c r="G55" s="110"/>
      <c r="H55" s="110"/>
      <c r="I55" s="110"/>
      <c r="J55" s="110"/>
      <c r="K55" s="110"/>
      <c r="L55" s="120"/>
      <c r="M55" s="120"/>
      <c r="N55" s="120"/>
      <c r="O55" s="120"/>
      <c r="P55" s="120"/>
      <c r="Q55" s="128"/>
      <c r="R55" s="10"/>
      <c r="S55" s="8"/>
    </row>
    <row r="56" spans="1:20" ht="15" customHeight="1">
      <c r="A56" s="9"/>
      <c r="B56" s="51"/>
      <c r="C56" s="118"/>
      <c r="D56" s="120"/>
      <c r="E56" s="110" t="s">
        <v>685</v>
      </c>
      <c r="F56" s="110"/>
      <c r="G56" s="110"/>
      <c r="H56" s="110"/>
      <c r="I56" s="110"/>
      <c r="J56" s="110"/>
      <c r="K56" s="120"/>
      <c r="L56" s="120"/>
      <c r="M56" s="120"/>
      <c r="N56" s="120"/>
      <c r="O56" s="120"/>
      <c r="P56" s="120"/>
      <c r="Q56" s="128"/>
      <c r="R56" s="10"/>
      <c r="S56" s="8"/>
    </row>
    <row r="57" spans="1:20" ht="15" customHeight="1">
      <c r="A57" s="9"/>
      <c r="B57" s="51"/>
      <c r="C57" s="118"/>
      <c r="D57" s="120"/>
      <c r="E57" s="110" t="s">
        <v>80</v>
      </c>
      <c r="F57" s="110"/>
      <c r="G57" s="110"/>
      <c r="H57" s="110"/>
      <c r="I57" s="110"/>
      <c r="J57" s="110"/>
      <c r="K57" s="120"/>
      <c r="L57" s="120"/>
      <c r="M57" s="120"/>
      <c r="N57" s="120"/>
      <c r="O57" s="120"/>
      <c r="P57" s="120"/>
      <c r="Q57" s="128"/>
      <c r="R57" s="10"/>
      <c r="S57" s="8"/>
    </row>
    <row r="58" spans="1:20" ht="15" customHeight="1">
      <c r="A58" s="9"/>
      <c r="B58" s="51"/>
      <c r="C58" s="118"/>
      <c r="D58" s="119"/>
      <c r="E58" s="152"/>
      <c r="F58" s="149"/>
      <c r="G58" s="149"/>
      <c r="H58" s="149"/>
      <c r="I58" s="149"/>
      <c r="J58" s="119"/>
      <c r="K58" s="119"/>
      <c r="L58" s="119"/>
      <c r="M58" s="119"/>
      <c r="N58" s="119"/>
      <c r="O58" s="119"/>
      <c r="P58" s="119"/>
      <c r="Q58" s="128"/>
      <c r="R58" s="10"/>
      <c r="S58" s="8"/>
    </row>
    <row r="59" spans="1:20" ht="23.25">
      <c r="A59" s="8"/>
      <c r="B59" s="8"/>
      <c r="C59" s="474" t="s">
        <v>473</v>
      </c>
      <c r="D59" s="475"/>
      <c r="E59" s="475"/>
      <c r="F59" s="475"/>
      <c r="G59" s="475"/>
      <c r="H59" s="475"/>
      <c r="I59" s="475"/>
      <c r="J59" s="475"/>
      <c r="K59" s="475"/>
      <c r="L59" s="475"/>
      <c r="M59" s="475"/>
      <c r="N59" s="475"/>
      <c r="O59" s="475"/>
      <c r="P59" s="475"/>
      <c r="Q59" s="476"/>
      <c r="R59" s="9"/>
      <c r="S59" s="9"/>
      <c r="T59" s="270"/>
    </row>
    <row r="60" spans="1:20" ht="15" customHeight="1">
      <c r="A60" s="8"/>
      <c r="B60" s="8"/>
      <c r="C60" s="176"/>
      <c r="D60" s="177"/>
      <c r="E60" s="179" t="s">
        <v>686</v>
      </c>
      <c r="F60" s="179"/>
      <c r="G60" s="179"/>
      <c r="H60" s="179"/>
      <c r="I60" s="179"/>
      <c r="J60" s="177"/>
      <c r="K60" s="177"/>
      <c r="L60" s="177"/>
      <c r="M60" s="177"/>
      <c r="N60" s="177"/>
      <c r="O60" s="177"/>
      <c r="P60" s="177"/>
      <c r="Q60" s="178"/>
      <c r="R60" s="9"/>
      <c r="S60" s="9"/>
    </row>
    <row r="61" spans="1:20" ht="15" customHeight="1">
      <c r="A61" s="8"/>
      <c r="B61" s="8"/>
      <c r="C61" s="176"/>
      <c r="D61" s="177"/>
      <c r="E61" s="179" t="s">
        <v>81</v>
      </c>
      <c r="F61" s="179"/>
      <c r="G61" s="179"/>
      <c r="H61" s="179"/>
      <c r="I61" s="179"/>
      <c r="J61" s="177"/>
      <c r="K61" s="177"/>
      <c r="L61" s="177"/>
      <c r="M61" s="177"/>
      <c r="N61" s="177"/>
      <c r="O61" s="177"/>
      <c r="P61" s="177"/>
      <c r="Q61" s="178"/>
      <c r="R61" s="9"/>
      <c r="S61" s="9"/>
    </row>
    <row r="62" spans="1:20" ht="15" customHeight="1">
      <c r="A62" s="8"/>
      <c r="B62" s="8"/>
      <c r="C62" s="176"/>
      <c r="D62" s="177"/>
      <c r="E62" s="179" t="s">
        <v>687</v>
      </c>
      <c r="F62" s="179"/>
      <c r="G62" s="179"/>
      <c r="H62" s="179"/>
      <c r="I62" s="179"/>
      <c r="J62" s="179"/>
      <c r="K62" s="177"/>
      <c r="L62" s="177"/>
      <c r="M62" s="177"/>
      <c r="N62" s="177"/>
      <c r="O62" s="177"/>
      <c r="P62" s="177"/>
      <c r="Q62" s="178"/>
      <c r="R62" s="9"/>
      <c r="S62" s="9"/>
    </row>
    <row r="63" spans="1:20" ht="15" customHeight="1">
      <c r="A63" s="8"/>
      <c r="B63" s="8"/>
      <c r="C63" s="176"/>
      <c r="D63" s="177"/>
      <c r="E63" s="179" t="s">
        <v>688</v>
      </c>
      <c r="F63" s="179"/>
      <c r="G63" s="179"/>
      <c r="H63" s="179"/>
      <c r="I63" s="179"/>
      <c r="J63" s="179"/>
      <c r="K63" s="177"/>
      <c r="L63" s="177"/>
      <c r="M63" s="177"/>
      <c r="N63" s="177"/>
      <c r="O63" s="177"/>
      <c r="P63" s="177"/>
      <c r="Q63" s="178"/>
      <c r="R63" s="9"/>
      <c r="S63" s="9"/>
    </row>
    <row r="64" spans="1:20" ht="15" customHeight="1">
      <c r="A64" s="8"/>
      <c r="B64" s="8"/>
      <c r="C64" s="176"/>
      <c r="D64" s="177"/>
      <c r="E64" s="179" t="s">
        <v>689</v>
      </c>
      <c r="F64" s="179"/>
      <c r="G64" s="179"/>
      <c r="H64" s="179"/>
      <c r="I64" s="179"/>
      <c r="J64" s="179"/>
      <c r="K64" s="179"/>
      <c r="L64" s="177"/>
      <c r="M64" s="177"/>
      <c r="N64" s="177"/>
      <c r="O64" s="177"/>
      <c r="P64" s="177"/>
      <c r="Q64" s="178"/>
      <c r="R64" s="9"/>
      <c r="S64" s="9"/>
    </row>
    <row r="65" spans="1:19" ht="15" customHeight="1">
      <c r="A65" s="8"/>
      <c r="B65" s="8"/>
      <c r="C65" s="176"/>
      <c r="D65" s="177"/>
      <c r="E65" s="179" t="s">
        <v>82</v>
      </c>
      <c r="F65" s="179"/>
      <c r="G65" s="179"/>
      <c r="H65" s="179"/>
      <c r="I65" s="179"/>
      <c r="J65" s="179"/>
      <c r="K65" s="179"/>
      <c r="L65" s="177"/>
      <c r="M65" s="177"/>
      <c r="N65" s="177"/>
      <c r="O65" s="177"/>
      <c r="P65" s="177"/>
      <c r="Q65" s="178"/>
      <c r="R65" s="9"/>
      <c r="S65" s="9"/>
    </row>
    <row r="66" spans="1:19" ht="15" customHeight="1">
      <c r="A66" s="8"/>
      <c r="B66" s="8"/>
      <c r="C66" s="176"/>
      <c r="D66" s="177"/>
      <c r="E66" s="179" t="s">
        <v>690</v>
      </c>
      <c r="F66" s="179"/>
      <c r="G66" s="179"/>
      <c r="H66" s="179"/>
      <c r="I66" s="179"/>
      <c r="J66" s="179"/>
      <c r="K66" s="179"/>
      <c r="L66" s="177"/>
      <c r="M66" s="177"/>
      <c r="N66" s="177"/>
      <c r="O66" s="177"/>
      <c r="P66" s="177"/>
      <c r="Q66" s="178"/>
      <c r="R66" s="9"/>
      <c r="S66" s="9"/>
    </row>
    <row r="67" spans="1:19" ht="15" customHeight="1">
      <c r="A67" s="8"/>
      <c r="B67" s="8"/>
      <c r="C67" s="176"/>
      <c r="D67" s="177"/>
      <c r="E67" s="179" t="s">
        <v>691</v>
      </c>
      <c r="F67" s="179"/>
      <c r="G67" s="179"/>
      <c r="H67" s="179"/>
      <c r="I67" s="179"/>
      <c r="J67" s="177"/>
      <c r="K67" s="177"/>
      <c r="L67" s="177"/>
      <c r="M67" s="177"/>
      <c r="N67" s="177"/>
      <c r="O67" s="177"/>
      <c r="P67" s="177"/>
      <c r="Q67" s="178"/>
      <c r="R67" s="9"/>
      <c r="S67" s="9"/>
    </row>
    <row r="68" spans="1:19" ht="15" customHeight="1">
      <c r="A68" s="8"/>
      <c r="B68" s="8"/>
      <c r="C68" s="176"/>
      <c r="D68" s="177"/>
      <c r="E68" s="179" t="s">
        <v>692</v>
      </c>
      <c r="F68" s="179"/>
      <c r="G68" s="179"/>
      <c r="H68" s="179"/>
      <c r="I68" s="179"/>
      <c r="J68" s="179"/>
      <c r="K68" s="179"/>
      <c r="L68" s="179"/>
      <c r="M68" s="179"/>
      <c r="N68" s="177"/>
      <c r="O68" s="177"/>
      <c r="P68" s="177"/>
      <c r="Q68" s="178"/>
      <c r="R68" s="9"/>
      <c r="S68" s="9"/>
    </row>
    <row r="69" spans="1:19" ht="15" customHeight="1">
      <c r="A69" s="9"/>
      <c r="B69" s="51"/>
      <c r="C69" s="118"/>
      <c r="D69" s="119"/>
      <c r="E69" s="152"/>
      <c r="F69" s="149"/>
      <c r="G69" s="149"/>
      <c r="H69" s="149"/>
      <c r="I69" s="149"/>
      <c r="J69" s="119"/>
      <c r="K69" s="119"/>
      <c r="L69" s="119"/>
      <c r="M69" s="119"/>
      <c r="N69" s="119"/>
      <c r="O69" s="119"/>
      <c r="P69" s="119"/>
      <c r="Q69" s="128"/>
      <c r="R69" s="10"/>
      <c r="S69" s="8"/>
    </row>
    <row r="70" spans="1:19" ht="23.25">
      <c r="A70" s="8"/>
      <c r="B70" s="8"/>
      <c r="C70" s="474" t="s">
        <v>1080</v>
      </c>
      <c r="D70" s="477"/>
      <c r="E70" s="477"/>
      <c r="F70" s="477"/>
      <c r="G70" s="477"/>
      <c r="H70" s="477"/>
      <c r="I70" s="477"/>
      <c r="J70" s="477"/>
      <c r="K70" s="477"/>
      <c r="L70" s="477"/>
      <c r="M70" s="477"/>
      <c r="N70" s="477"/>
      <c r="O70" s="477"/>
      <c r="P70" s="477"/>
      <c r="Q70" s="478"/>
      <c r="R70" s="9"/>
      <c r="S70" s="9"/>
    </row>
    <row r="71" spans="1:19" ht="15" customHeight="1">
      <c r="A71" s="8"/>
      <c r="B71" s="8"/>
      <c r="C71" s="266"/>
      <c r="D71" s="272"/>
      <c r="E71" s="271" t="s">
        <v>1083</v>
      </c>
      <c r="F71" s="272"/>
      <c r="G71" s="272"/>
      <c r="H71" s="272"/>
      <c r="I71" s="272"/>
      <c r="J71" s="272"/>
      <c r="K71" s="272"/>
      <c r="L71" s="272"/>
      <c r="M71" s="272"/>
      <c r="N71" s="272"/>
      <c r="O71" s="272"/>
      <c r="P71" s="272"/>
      <c r="Q71" s="273"/>
      <c r="R71" s="9"/>
      <c r="S71" s="9"/>
    </row>
    <row r="72" spans="1:19" ht="15" customHeight="1">
      <c r="A72" s="8"/>
      <c r="B72" s="8"/>
      <c r="C72" s="266"/>
      <c r="D72" s="272"/>
      <c r="E72" s="377" t="s">
        <v>504</v>
      </c>
      <c r="F72" s="272"/>
      <c r="G72" s="272"/>
      <c r="H72" s="272"/>
      <c r="I72" s="272"/>
      <c r="J72" s="272"/>
      <c r="K72" s="272"/>
      <c r="L72" s="272"/>
      <c r="M72" s="272"/>
      <c r="N72" s="272"/>
      <c r="O72" s="272"/>
      <c r="P72" s="272"/>
      <c r="Q72" s="273"/>
      <c r="R72" s="9"/>
      <c r="S72" s="9"/>
    </row>
    <row r="73" spans="1:19" ht="15" customHeight="1">
      <c r="A73" s="8"/>
      <c r="B73" s="8"/>
      <c r="C73" s="266"/>
      <c r="D73" s="272"/>
      <c r="E73" s="271" t="s">
        <v>83</v>
      </c>
      <c r="F73" s="272"/>
      <c r="G73" s="272"/>
      <c r="H73" s="272"/>
      <c r="I73" s="272"/>
      <c r="J73" s="272"/>
      <c r="K73" s="272"/>
      <c r="L73" s="272"/>
      <c r="M73" s="272"/>
      <c r="N73" s="272"/>
      <c r="O73" s="272"/>
      <c r="P73" s="272"/>
      <c r="Q73" s="273"/>
      <c r="R73" s="9"/>
      <c r="S73" s="9"/>
    </row>
    <row r="74" spans="1:19" ht="15" customHeight="1">
      <c r="A74" s="8"/>
      <c r="B74" s="8"/>
      <c r="C74" s="266"/>
      <c r="D74" s="272"/>
      <c r="E74" s="271" t="s">
        <v>8</v>
      </c>
      <c r="F74" s="272"/>
      <c r="G74" s="272"/>
      <c r="H74" s="272"/>
      <c r="I74" s="272"/>
      <c r="J74" s="272"/>
      <c r="K74" s="272"/>
      <c r="L74" s="272"/>
      <c r="M74" s="272"/>
      <c r="N74" s="272"/>
      <c r="O74" s="272"/>
      <c r="P74" s="272"/>
      <c r="Q74" s="273"/>
      <c r="R74" s="9"/>
      <c r="S74" s="9"/>
    </row>
    <row r="75" spans="1:19" ht="15" customHeight="1">
      <c r="A75" s="8"/>
      <c r="B75" s="9"/>
      <c r="C75" s="253"/>
      <c r="D75" s="254"/>
      <c r="E75" s="256"/>
      <c r="F75" s="254"/>
      <c r="G75" s="254"/>
      <c r="H75" s="254"/>
      <c r="I75" s="254"/>
      <c r="J75" s="254"/>
      <c r="K75" s="254"/>
      <c r="L75" s="254"/>
      <c r="M75" s="254"/>
      <c r="N75" s="254"/>
      <c r="O75" s="254"/>
      <c r="P75" s="254"/>
      <c r="Q75" s="255"/>
      <c r="R75" s="9"/>
      <c r="S75" s="9"/>
    </row>
    <row r="76" spans="1:19">
      <c r="A76" s="12"/>
      <c r="B76" s="12"/>
      <c r="C76" s="12"/>
      <c r="D76" s="12"/>
      <c r="E76" s="12"/>
      <c r="F76" s="12"/>
      <c r="G76" s="12"/>
      <c r="H76" s="12"/>
      <c r="I76" s="12"/>
      <c r="J76" s="12"/>
      <c r="K76" s="12"/>
      <c r="L76" s="12"/>
      <c r="M76" s="12"/>
      <c r="N76" s="12"/>
      <c r="O76" s="12"/>
      <c r="P76" s="12"/>
      <c r="Q76" s="12"/>
      <c r="R76" s="12"/>
      <c r="S76" s="12"/>
    </row>
    <row r="77" spans="1:19">
      <c r="A77" s="471" t="s">
        <v>647</v>
      </c>
      <c r="B77" s="471"/>
      <c r="C77" s="471"/>
      <c r="D77" s="471"/>
      <c r="E77" s="471"/>
      <c r="F77" s="471"/>
      <c r="G77" s="471"/>
      <c r="H77" s="471"/>
      <c r="I77" s="471"/>
      <c r="J77" s="471"/>
      <c r="K77" s="471"/>
      <c r="L77" s="471"/>
      <c r="M77" s="471"/>
      <c r="N77" s="471"/>
      <c r="O77" s="471"/>
      <c r="P77" s="471"/>
      <c r="Q77" s="471"/>
      <c r="R77" s="471"/>
      <c r="S77" s="471"/>
    </row>
    <row r="78" spans="1:19">
      <c r="A78" s="471"/>
      <c r="B78" s="471"/>
      <c r="C78" s="471"/>
      <c r="D78" s="471"/>
      <c r="E78" s="471"/>
      <c r="F78" s="471"/>
      <c r="G78" s="471"/>
      <c r="H78" s="471"/>
      <c r="I78" s="471"/>
      <c r="J78" s="471"/>
      <c r="K78" s="471"/>
      <c r="L78" s="471"/>
      <c r="M78" s="471"/>
      <c r="N78" s="471"/>
      <c r="O78" s="471"/>
      <c r="P78" s="471"/>
      <c r="Q78" s="471"/>
      <c r="R78" s="471"/>
      <c r="S78" s="471"/>
    </row>
    <row r="79" spans="1:19">
      <c r="A79" s="472"/>
      <c r="B79" s="472"/>
      <c r="C79" s="472"/>
      <c r="D79" s="472"/>
      <c r="E79" s="472"/>
      <c r="F79" s="472"/>
      <c r="G79" s="472"/>
      <c r="H79" s="472"/>
      <c r="I79" s="472"/>
      <c r="J79" s="472"/>
      <c r="K79" s="472"/>
      <c r="L79" s="472"/>
      <c r="M79" s="472"/>
      <c r="N79" s="472"/>
      <c r="O79" s="472"/>
      <c r="P79" s="472"/>
      <c r="Q79" s="472"/>
      <c r="R79" s="472"/>
      <c r="S79" s="472"/>
    </row>
    <row r="80" spans="1:19">
      <c r="A80" s="8"/>
      <c r="B80" s="8"/>
      <c r="C80" s="8"/>
      <c r="D80" s="8"/>
      <c r="E80" s="8"/>
      <c r="F80" s="8"/>
      <c r="G80" s="8"/>
      <c r="H80" s="8"/>
      <c r="I80" s="8"/>
      <c r="J80" s="8"/>
      <c r="K80" s="8"/>
      <c r="L80" s="8"/>
      <c r="M80" s="8"/>
      <c r="N80" s="8"/>
      <c r="O80" s="8"/>
      <c r="P80" s="8"/>
      <c r="Q80" s="8"/>
      <c r="R80" s="8"/>
      <c r="S80" s="8"/>
    </row>
    <row r="81" spans="1:19">
      <c r="A81" s="8"/>
      <c r="B81" s="8"/>
      <c r="C81" s="8"/>
      <c r="D81" s="8"/>
      <c r="E81" s="8"/>
      <c r="F81" s="8"/>
      <c r="G81" s="8"/>
      <c r="H81" s="8"/>
      <c r="I81" s="8"/>
      <c r="J81" s="8"/>
      <c r="K81" s="8"/>
      <c r="L81" s="8"/>
      <c r="M81" s="8"/>
      <c r="N81" s="8"/>
      <c r="O81" s="8"/>
      <c r="P81" s="8"/>
      <c r="Q81" s="8"/>
      <c r="R81" s="8"/>
      <c r="S81" s="8"/>
    </row>
    <row r="82" spans="1:19">
      <c r="A82" s="8"/>
      <c r="B82" s="8"/>
      <c r="C82" s="8"/>
      <c r="D82" s="8"/>
      <c r="E82" s="8"/>
      <c r="F82" s="8"/>
      <c r="G82" s="8"/>
      <c r="H82" s="8"/>
      <c r="I82" s="8"/>
      <c r="J82" s="8"/>
      <c r="K82" s="8"/>
      <c r="L82" s="8"/>
      <c r="M82" s="8"/>
      <c r="N82" s="8"/>
      <c r="O82" s="8"/>
      <c r="P82" s="8"/>
      <c r="Q82" s="8"/>
      <c r="R82" s="8"/>
      <c r="S82" s="8"/>
    </row>
    <row r="83" spans="1:19">
      <c r="A83" s="8"/>
      <c r="B83" s="8"/>
      <c r="C83" s="8"/>
      <c r="D83" s="8"/>
      <c r="E83" s="8"/>
      <c r="F83" s="8"/>
      <c r="G83" s="8"/>
      <c r="H83" s="8"/>
      <c r="I83" s="8"/>
      <c r="J83" s="8"/>
      <c r="K83" s="8"/>
      <c r="L83" s="8"/>
      <c r="M83" s="8"/>
      <c r="N83" s="8"/>
      <c r="O83" s="8"/>
      <c r="P83" s="8"/>
      <c r="Q83" s="8"/>
      <c r="R83" s="8"/>
      <c r="S83" s="8"/>
    </row>
  </sheetData>
  <mergeCells count="15">
    <mergeCell ref="A77:S79"/>
    <mergeCell ref="C1:Q1"/>
    <mergeCell ref="C59:Q59"/>
    <mergeCell ref="C70:Q70"/>
    <mergeCell ref="C8:Q8"/>
    <mergeCell ref="C23:Q23"/>
    <mergeCell ref="C32:Q32"/>
    <mergeCell ref="C53:Q53"/>
    <mergeCell ref="G6:I6"/>
    <mergeCell ref="M6:O6"/>
    <mergeCell ref="G3:N3"/>
    <mergeCell ref="G4:N4"/>
    <mergeCell ref="G5:H5"/>
    <mergeCell ref="I5:N5"/>
    <mergeCell ref="C2:H2"/>
  </mergeCells>
  <phoneticPr fontId="26" type="noConversion"/>
  <hyperlinks>
    <hyperlink ref="E9:I9" location="Q1GENE!A1" display="Q1GENE!A1"/>
    <hyperlink ref="E11:I11" location="Q1FISC!A1" display="Q1FISC!A1"/>
    <hyperlink ref="E12:I12" location="Q1SOC!A1" display="Q1SOC!A1"/>
    <hyperlink ref="E16:I16" location="Q2BA!A1" display="Q2BA!A1"/>
    <hyperlink ref="E20:I20" location="Q3MIS!A1" display="Q3MIS!A1"/>
    <hyperlink ref="E18:M18" location="Q2HON!A1" display="Q2HON!A1"/>
    <hyperlink ref="E17:M17" location="Q2INT!A1" display="Q2INT!A1"/>
    <hyperlink ref="E25:M25" location="R4CPT!A1" display="R4CPT!A1"/>
    <hyperlink ref="E26:I26" location="R5ORC!A1" display="R5ORC!A1"/>
    <hyperlink ref="E27:I27" location="R6INF!A1" display="R6INF!A1"/>
    <hyperlink ref="E30:I30" location="R8MET!A1" display="R8MET!A1"/>
    <hyperlink ref="E34:K34" location="S3BAU!A1" display="S3BAU!A1"/>
    <hyperlink ref="E35:I35" location="S4EMP!A1" display="S4EMP!A1"/>
    <hyperlink ref="E36:I36" location="S5ASS!A1" display="S5ASS!A1"/>
    <hyperlink ref="E37:I37" location="S6LEA!A1" display="S6LEA!A1"/>
    <hyperlink ref="E38:K38" location="S7DEP!A1" display="S7DEP!A1"/>
    <hyperlink ref="E39:K39" location="S9FON!A1" display="S9FON!A1"/>
    <hyperlink ref="E41:I41" location="S10PA!A1" display="S10PA!A1"/>
    <hyperlink ref="E44:I44" location="S20ST!A1" display="S20ST!A1"/>
    <hyperlink ref="E45:K45" location="S21DI!A1" display="S21DI!A1"/>
    <hyperlink ref="E46:O46" location="S21CC!A1" display="S21CC!A1"/>
    <hyperlink ref="E47:M47" location="S22ACT!A1" display="S22ACT!A1"/>
    <hyperlink ref="E48:K48" location="S23K!A1" display="S23K!A1"/>
    <hyperlink ref="E49:Q49" location="S24CA!A1" display="S24CA!A1"/>
    <hyperlink ref="E50:Q50" location="S25AG!A1" display="S25AG!A1"/>
    <hyperlink ref="E51:P51" location="S26CON!A1" display="S26CON!A1"/>
    <hyperlink ref="E55:K55" location="'T2'!A1" display="'T2'!A1"/>
    <hyperlink ref="E56:J56" location="'T3'!A1" display="'T3'!A1"/>
    <hyperlink ref="E60:I60" location="'U01'!A1" display="'U01'!A1"/>
    <hyperlink ref="E62:J62" location="'U03'!A1" display="'U03'!A1"/>
    <hyperlink ref="E63:J63" location="'U04'!A1" display="'U04'!A1"/>
    <hyperlink ref="E64:K64" location="'U05'!A1" display="'U05'!A1"/>
    <hyperlink ref="E66:K66" location="'U12'!A1" display="'U12'!A1"/>
    <hyperlink ref="E67:I67" location="'U13'!A1" display="'U13'!A1"/>
    <hyperlink ref="E68:M68" location="'U21'!A1" display="'U21'!A1"/>
    <hyperlink ref="E13" location="Q1RAPP!L1C1" display="Rapports"/>
    <hyperlink ref="E14" location="Q1ECO!L1C1" display="Informations économiques"/>
    <hyperlink ref="E15" location="Q1GEST!L1C1" display="Informations diverses"/>
    <hyperlink ref="E19" location="Q2ADRES!L1C1" display="Adresses diverses"/>
    <hyperlink ref="E24" location="R1ANA!L1C1" display="Renseignements analytiques"/>
    <hyperlink ref="E40" location="S9ENG!L1C1" display="Engagements"/>
    <hyperlink ref="E42" location="S11BDL!L1C1" display="Biens donnés en location"/>
    <hyperlink ref="E43" location="S12HAVT!L1C1" display="Achats - Ventes"/>
    <hyperlink ref="E33" location="S2JURI!L1C1" display="Juridique"/>
    <hyperlink ref="E57" location="T5!L1C1" display="Spécificités fiscales"/>
    <hyperlink ref="E54" location="T1!L1C1" display="Photocopie des options éventuelles"/>
    <hyperlink ref="E61" location="U02!L1C1" display="Contrats adhésion à des organismes sociaux"/>
    <hyperlink ref="E65" location="U06!L1C1" display="Spécificités sociales"/>
    <hyperlink ref="E73" location="CIT!L1C1" display="Séparation des tâches"/>
    <hyperlink ref="E74" location="CIR!A1" display="Détection du risque"/>
    <hyperlink ref="E10" location="Q1ORGA!A1" display="Organigramme"/>
    <hyperlink ref="E28" location="R6ORINF!A1" display="Analyse du rique informatique"/>
    <hyperlink ref="E29" location="R6LOG!A1" display="Tests sur les traitements comptables"/>
    <hyperlink ref="E71" location="CI!A1" display="Suivi de l'évaluation du contrôle interne"/>
    <hyperlink ref="E72" location="CIQ!A1" display="Organisation générale"/>
    <hyperlink ref="E21" location="Q3ACCEPT!A1" display="Acceptation et maintien de la mission"/>
  </hyperlinks>
  <pageMargins left="0.43307086614173229" right="0.35433070866141736" top="0.59055118110236227" bottom="0.55118110236220474" header="0.51181102362204722" footer="0.51181102362204722"/>
  <pageSetup paperSize="9" scale="65"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S85"/>
  <sheetViews>
    <sheetView workbookViewId="0">
      <selection activeCell="B1" sqref="B1:H1"/>
    </sheetView>
  </sheetViews>
  <sheetFormatPr baseColWidth="10" defaultColWidth="10.7109375" defaultRowHeight="12.75"/>
  <cols>
    <col min="1" max="1" width="6.7109375" style="1" customWidth="1"/>
    <col min="2" max="2" width="1.7109375" style="1" customWidth="1"/>
    <col min="3" max="3" width="6.7109375" style="1" customWidth="1"/>
    <col min="4" max="4" width="1.7109375" style="1" customWidth="1"/>
    <col min="5" max="5" width="6.7109375" style="1" customWidth="1"/>
    <col min="6" max="6" width="1.7109375" style="1" customWidth="1"/>
    <col min="7" max="7" width="6.7109375" style="1" customWidth="1"/>
    <col min="8" max="8" width="1.7109375" style="1" customWidth="1"/>
    <col min="9" max="9" width="6.7109375" style="1" customWidth="1"/>
    <col min="10" max="10" width="1.7109375" style="1" customWidth="1"/>
    <col min="11" max="11" width="6.7109375" style="1" customWidth="1"/>
    <col min="12" max="12" width="1.7109375" style="1" customWidth="1"/>
    <col min="13" max="13" width="6.7109375" style="1" customWidth="1"/>
    <col min="14" max="14" width="1.7109375" style="1" customWidth="1"/>
    <col min="15" max="15" width="6.7109375" style="1" customWidth="1"/>
    <col min="16" max="16" width="10.140625" style="1" customWidth="1"/>
    <col min="17" max="17" width="8.42578125" style="1" customWidth="1"/>
    <col min="18" max="18" width="1.7109375" style="1" customWidth="1"/>
    <col min="19" max="19" width="6.7109375" style="1" customWidth="1"/>
    <col min="20" max="16384" width="10.7109375" style="1"/>
  </cols>
  <sheetData>
    <row r="1" spans="1:19">
      <c r="A1" s="11" t="s">
        <v>1129</v>
      </c>
      <c r="B1" s="491" t="str">
        <f>Q!G3</f>
        <v>ZZZZZZZZZZZ</v>
      </c>
      <c r="C1" s="475"/>
      <c r="D1" s="475"/>
      <c r="E1" s="475"/>
      <c r="F1" s="475"/>
      <c r="G1" s="475"/>
      <c r="H1" s="475"/>
      <c r="I1" s="4"/>
      <c r="J1" s="4"/>
      <c r="K1" s="4"/>
      <c r="L1" s="4"/>
      <c r="M1" s="4"/>
      <c r="N1" s="4"/>
      <c r="O1" s="4"/>
      <c r="P1" s="4"/>
      <c r="Q1" s="69" t="s">
        <v>1130</v>
      </c>
      <c r="R1" s="492" t="s">
        <v>1070</v>
      </c>
      <c r="S1" s="492"/>
    </row>
    <row r="2" spans="1:19">
      <c r="A2" s="11"/>
      <c r="B2" s="11"/>
      <c r="C2" s="11"/>
      <c r="D2" s="11"/>
      <c r="E2" s="11"/>
      <c r="F2" s="11"/>
      <c r="G2" s="11" t="s">
        <v>904</v>
      </c>
      <c r="H2" s="11"/>
      <c r="I2" s="4"/>
      <c r="J2" s="4"/>
      <c r="K2" s="4"/>
      <c r="L2" s="4"/>
      <c r="M2" s="4"/>
      <c r="N2" s="4"/>
      <c r="O2" s="4"/>
      <c r="P2" s="4"/>
      <c r="Q2" s="69"/>
      <c r="R2" s="98"/>
      <c r="S2" s="4"/>
    </row>
    <row r="3" spans="1:19" ht="12.75" customHeight="1">
      <c r="A3" s="367" t="s">
        <v>840</v>
      </c>
      <c r="B3" s="367"/>
      <c r="C3" s="367"/>
      <c r="D3" s="367"/>
      <c r="E3" s="367"/>
      <c r="F3" s="367"/>
      <c r="G3" s="367"/>
      <c r="H3" s="367"/>
      <c r="I3" s="362"/>
      <c r="J3" s="4"/>
      <c r="K3" s="4"/>
      <c r="L3" s="4"/>
      <c r="M3" s="4"/>
      <c r="N3" s="4"/>
      <c r="O3" s="4"/>
      <c r="P3" s="4"/>
      <c r="Q3" s="69"/>
      <c r="R3" s="98"/>
      <c r="S3" s="4"/>
    </row>
    <row r="4" spans="1:19" ht="12.75" customHeight="1">
      <c r="A4" s="363" t="s">
        <v>693</v>
      </c>
      <c r="B4" s="363"/>
      <c r="C4" s="363"/>
      <c r="D4" s="363"/>
      <c r="E4" s="363"/>
      <c r="F4" s="363"/>
      <c r="G4" s="363"/>
      <c r="H4" s="363"/>
      <c r="I4" s="363"/>
      <c r="J4" s="3"/>
      <c r="K4" s="3"/>
      <c r="L4" s="3"/>
      <c r="M4" s="3"/>
      <c r="N4" s="3"/>
      <c r="O4" s="3"/>
      <c r="P4" s="3"/>
      <c r="Q4" s="3"/>
      <c r="R4" s="3"/>
      <c r="S4" s="3"/>
    </row>
    <row r="5" spans="1:19" ht="12.75" customHeight="1">
      <c r="A5" s="364" t="s">
        <v>694</v>
      </c>
      <c r="B5" s="362"/>
      <c r="C5" s="362"/>
      <c r="D5" s="362"/>
      <c r="E5" s="362"/>
      <c r="F5" s="362"/>
      <c r="G5" s="362"/>
      <c r="H5" s="362"/>
      <c r="I5" s="362"/>
      <c r="J5" s="4"/>
      <c r="K5" s="4"/>
      <c r="L5" s="4"/>
      <c r="M5" s="4"/>
      <c r="N5" s="4"/>
      <c r="O5" s="4"/>
      <c r="P5" s="4"/>
      <c r="Q5" s="4"/>
      <c r="R5" s="4"/>
      <c r="S5" s="4"/>
    </row>
    <row r="6" spans="1:19" ht="12.75" customHeight="1">
      <c r="A6" s="365" t="s">
        <v>841</v>
      </c>
      <c r="B6" s="362"/>
      <c r="C6" s="362"/>
      <c r="D6" s="362"/>
      <c r="E6" s="362"/>
      <c r="F6" s="362"/>
      <c r="G6" s="362"/>
      <c r="H6" s="362"/>
      <c r="I6" s="362"/>
      <c r="J6" s="4"/>
      <c r="K6" s="4"/>
      <c r="L6" s="4"/>
      <c r="M6" s="4"/>
      <c r="N6" s="4"/>
      <c r="O6" s="4"/>
      <c r="P6" s="4"/>
      <c r="Q6" s="4"/>
      <c r="R6" s="4"/>
      <c r="S6" s="4"/>
    </row>
    <row r="7" spans="1:19" ht="12.75" customHeight="1">
      <c r="A7" s="362" t="s">
        <v>902</v>
      </c>
      <c r="B7" s="362"/>
      <c r="C7" s="362"/>
      <c r="D7" s="362"/>
      <c r="E7" s="362"/>
      <c r="F7" s="362"/>
      <c r="G7" s="362"/>
      <c r="H7" s="362"/>
      <c r="I7" s="362"/>
      <c r="J7" s="4"/>
      <c r="K7" s="4"/>
      <c r="L7" s="4"/>
      <c r="M7" s="4"/>
      <c r="N7" s="4"/>
      <c r="O7" s="4"/>
      <c r="P7" s="4"/>
      <c r="Q7" s="4"/>
      <c r="R7" s="4"/>
      <c r="S7" s="4"/>
    </row>
    <row r="8" spans="1:19" ht="12.75" customHeight="1">
      <c r="A8" s="364" t="s">
        <v>905</v>
      </c>
      <c r="B8" s="364"/>
      <c r="C8" s="364"/>
      <c r="D8" s="364"/>
      <c r="E8" s="364"/>
      <c r="F8" s="364"/>
      <c r="G8" s="364"/>
      <c r="H8" s="362"/>
      <c r="I8" s="362"/>
      <c r="J8" s="4"/>
      <c r="K8" s="4"/>
      <c r="L8" s="4"/>
      <c r="M8" s="4"/>
      <c r="N8" s="4"/>
      <c r="O8" s="4"/>
      <c r="P8" s="4"/>
      <c r="Q8" s="4"/>
      <c r="R8" s="4"/>
      <c r="S8" s="4"/>
    </row>
    <row r="9" spans="1:19" ht="12.75" customHeight="1">
      <c r="A9" s="364" t="s">
        <v>695</v>
      </c>
      <c r="B9" s="362"/>
      <c r="C9" s="362"/>
      <c r="D9" s="362"/>
      <c r="E9" s="362"/>
      <c r="F9" s="362"/>
      <c r="G9" s="362"/>
      <c r="H9" s="362"/>
      <c r="I9" s="362"/>
      <c r="J9" s="4"/>
      <c r="K9" s="4"/>
      <c r="L9" s="4"/>
      <c r="M9" s="4"/>
      <c r="N9" s="4"/>
      <c r="O9" s="4"/>
      <c r="P9" s="4"/>
      <c r="Q9" s="4"/>
      <c r="R9" s="4"/>
      <c r="S9" s="4"/>
    </row>
    <row r="10" spans="1:19" ht="12.75" customHeight="1">
      <c r="A10" s="364" t="s">
        <v>696</v>
      </c>
      <c r="B10" s="364"/>
      <c r="C10" s="364"/>
      <c r="D10" s="362"/>
      <c r="E10" s="362"/>
      <c r="F10" s="362"/>
      <c r="G10" s="362"/>
      <c r="H10" s="362"/>
      <c r="I10" s="362"/>
      <c r="J10" s="4"/>
      <c r="K10" s="4"/>
      <c r="L10" s="4"/>
      <c r="M10" s="4"/>
      <c r="N10" s="4"/>
      <c r="O10" s="4"/>
      <c r="P10" s="4"/>
      <c r="Q10" s="4"/>
      <c r="R10" s="4"/>
      <c r="S10" s="4"/>
    </row>
    <row r="11" spans="1:19" ht="12.75" customHeight="1">
      <c r="A11" s="364" t="s">
        <v>906</v>
      </c>
      <c r="B11" s="364"/>
      <c r="C11" s="364"/>
      <c r="D11" s="364"/>
      <c r="E11" s="364"/>
      <c r="F11" s="362"/>
      <c r="G11" s="362"/>
      <c r="H11" s="362"/>
      <c r="I11" s="362"/>
      <c r="J11" s="4"/>
      <c r="K11" s="4"/>
      <c r="L11" s="4"/>
      <c r="M11" s="4"/>
      <c r="N11" s="4"/>
      <c r="O11" s="4"/>
      <c r="P11" s="4"/>
      <c r="Q11" s="4"/>
      <c r="R11" s="4"/>
      <c r="S11" s="4"/>
    </row>
    <row r="12" spans="1:19" ht="12.75" customHeight="1">
      <c r="A12" s="362" t="s">
        <v>842</v>
      </c>
      <c r="B12" s="362"/>
      <c r="C12" s="362"/>
      <c r="D12" s="362"/>
      <c r="E12" s="362"/>
      <c r="F12" s="362"/>
      <c r="G12" s="362"/>
      <c r="H12" s="362"/>
      <c r="I12" s="362"/>
      <c r="J12" s="4"/>
      <c r="K12" s="4"/>
      <c r="L12" s="4"/>
      <c r="M12" s="4"/>
      <c r="N12" s="4"/>
      <c r="O12" s="4"/>
      <c r="P12" s="4"/>
      <c r="Q12" s="4"/>
      <c r="R12" s="4"/>
      <c r="S12" s="4"/>
    </row>
    <row r="13" spans="1:19" ht="12.75" customHeight="1">
      <c r="A13" s="364" t="s">
        <v>697</v>
      </c>
      <c r="B13" s="362"/>
      <c r="C13" s="362"/>
      <c r="D13" s="362"/>
      <c r="E13" s="362"/>
      <c r="F13" s="362"/>
      <c r="G13" s="362"/>
      <c r="H13" s="362"/>
      <c r="I13" s="362"/>
      <c r="J13" s="4"/>
      <c r="K13" s="4"/>
      <c r="L13" s="4"/>
      <c r="M13" s="4"/>
      <c r="N13" s="4"/>
      <c r="O13" s="4"/>
      <c r="P13" s="4"/>
      <c r="Q13" s="4"/>
      <c r="R13" s="4"/>
      <c r="S13" s="4"/>
    </row>
    <row r="14" spans="1:19" ht="12.75" customHeight="1">
      <c r="A14" s="362" t="s">
        <v>698</v>
      </c>
      <c r="B14" s="362"/>
      <c r="C14" s="362"/>
      <c r="D14" s="362"/>
      <c r="E14" s="362"/>
      <c r="F14" s="362"/>
      <c r="G14" s="362"/>
      <c r="H14" s="362"/>
      <c r="I14" s="362"/>
      <c r="J14" s="4"/>
      <c r="K14" s="4"/>
      <c r="L14" s="4"/>
      <c r="M14" s="4"/>
      <c r="N14" s="4"/>
      <c r="O14" s="4"/>
      <c r="P14" s="4"/>
      <c r="Q14" s="4"/>
      <c r="R14" s="4"/>
      <c r="S14" s="4"/>
    </row>
    <row r="15" spans="1:19" ht="12.75" customHeight="1">
      <c r="A15" s="364" t="s">
        <v>907</v>
      </c>
      <c r="B15" s="362"/>
      <c r="C15" s="362"/>
      <c r="D15" s="362"/>
      <c r="E15" s="362"/>
      <c r="F15" s="362"/>
      <c r="G15" s="362"/>
      <c r="H15" s="362"/>
      <c r="I15" s="362"/>
      <c r="J15" s="4"/>
      <c r="K15" s="4"/>
      <c r="L15" s="4"/>
      <c r="M15" s="4"/>
      <c r="N15" s="4"/>
      <c r="O15" s="4"/>
      <c r="P15" s="4"/>
      <c r="Q15" s="4"/>
      <c r="R15" s="4"/>
      <c r="S15" s="4"/>
    </row>
    <row r="16" spans="1:19" ht="12.75" customHeight="1">
      <c r="A16" s="362" t="s">
        <v>699</v>
      </c>
      <c r="B16" s="362"/>
      <c r="C16" s="362"/>
      <c r="D16" s="362"/>
      <c r="E16" s="362"/>
      <c r="F16" s="362"/>
      <c r="G16" s="362"/>
      <c r="H16" s="362"/>
      <c r="I16" s="362"/>
      <c r="J16" s="4"/>
      <c r="K16" s="4"/>
      <c r="L16" s="4"/>
      <c r="M16" s="4"/>
      <c r="N16" s="4"/>
      <c r="O16" s="4"/>
      <c r="P16" s="4"/>
      <c r="Q16" s="4"/>
      <c r="R16" s="4"/>
      <c r="S16" s="4"/>
    </row>
    <row r="17" spans="1:19" ht="12.75" customHeight="1">
      <c r="A17" s="364" t="s">
        <v>546</v>
      </c>
      <c r="B17" s="362"/>
      <c r="C17" s="362"/>
      <c r="D17" s="362"/>
      <c r="E17" s="362"/>
      <c r="F17" s="362"/>
      <c r="G17" s="362"/>
      <c r="H17" s="362"/>
      <c r="I17" s="362"/>
      <c r="J17" s="4"/>
      <c r="K17" s="4"/>
      <c r="L17" s="4"/>
      <c r="M17" s="4"/>
      <c r="N17" s="4"/>
      <c r="O17" s="4"/>
      <c r="P17" s="4"/>
      <c r="Q17" s="4"/>
      <c r="R17" s="4"/>
      <c r="S17" s="4"/>
    </row>
    <row r="18" spans="1:19" ht="12.75" customHeight="1">
      <c r="A18" s="364" t="s">
        <v>700</v>
      </c>
      <c r="B18" s="364"/>
      <c r="C18" s="364"/>
      <c r="D18" s="364"/>
      <c r="E18" s="364"/>
      <c r="F18" s="364"/>
      <c r="G18" s="364"/>
      <c r="H18" s="362"/>
      <c r="I18" s="362"/>
      <c r="J18" s="4"/>
      <c r="K18" s="4"/>
      <c r="L18" s="4"/>
      <c r="M18" s="4"/>
      <c r="N18" s="4"/>
      <c r="O18" s="4"/>
      <c r="P18" s="4"/>
      <c r="Q18" s="4"/>
      <c r="R18" s="4"/>
      <c r="S18" s="4"/>
    </row>
    <row r="19" spans="1:19" ht="12.75" customHeight="1">
      <c r="A19" s="364" t="s">
        <v>701</v>
      </c>
      <c r="B19" s="364"/>
      <c r="C19" s="364"/>
      <c r="D19" s="364"/>
      <c r="E19" s="364"/>
      <c r="F19" s="364"/>
      <c r="G19" s="364"/>
      <c r="H19" s="362"/>
      <c r="I19" s="362"/>
      <c r="J19" s="4"/>
      <c r="K19" s="4"/>
      <c r="L19" s="4"/>
      <c r="M19" s="4"/>
      <c r="N19" s="4"/>
      <c r="O19" s="4"/>
      <c r="P19" s="4"/>
      <c r="Q19" s="4"/>
      <c r="R19" s="4"/>
      <c r="S19" s="4"/>
    </row>
    <row r="20" spans="1:19" ht="12.75" customHeight="1">
      <c r="A20" s="364" t="s">
        <v>702</v>
      </c>
      <c r="B20" s="364"/>
      <c r="C20" s="364"/>
      <c r="D20" s="364"/>
      <c r="E20" s="364"/>
      <c r="F20" s="364"/>
      <c r="G20" s="364"/>
      <c r="H20" s="362"/>
      <c r="I20" s="362"/>
      <c r="J20" s="4"/>
      <c r="K20" s="4"/>
      <c r="L20" s="4"/>
      <c r="M20" s="4"/>
      <c r="N20" s="4"/>
      <c r="O20" s="4"/>
      <c r="P20" s="4"/>
      <c r="Q20" s="4"/>
      <c r="R20" s="4"/>
      <c r="S20" s="4"/>
    </row>
    <row r="21" spans="1:19" ht="12.75" customHeight="1">
      <c r="A21" s="364" t="s">
        <v>908</v>
      </c>
      <c r="B21" s="364"/>
      <c r="C21" s="364"/>
      <c r="D21" s="364"/>
      <c r="E21" s="364"/>
      <c r="F21" s="364"/>
      <c r="G21" s="364"/>
      <c r="H21" s="364"/>
      <c r="I21" s="364"/>
      <c r="J21" s="181"/>
      <c r="K21" s="4"/>
      <c r="L21" s="4"/>
      <c r="M21" s="4"/>
      <c r="N21" s="4"/>
      <c r="O21" s="4"/>
      <c r="P21" s="4"/>
      <c r="Q21" s="4"/>
      <c r="R21" s="4"/>
      <c r="S21" s="4"/>
    </row>
    <row r="22" spans="1:19" ht="12.75" customHeight="1">
      <c r="A22" s="362" t="s">
        <v>703</v>
      </c>
      <c r="B22" s="362"/>
      <c r="C22" s="362"/>
      <c r="D22" s="362"/>
      <c r="E22" s="362"/>
      <c r="F22" s="362"/>
      <c r="G22" s="362"/>
      <c r="H22" s="362"/>
      <c r="I22" s="362"/>
      <c r="J22" s="4"/>
      <c r="K22" s="4"/>
      <c r="L22" s="4"/>
      <c r="M22" s="4"/>
      <c r="N22" s="4"/>
      <c r="O22" s="4"/>
      <c r="P22" s="4"/>
      <c r="Q22" s="4"/>
      <c r="R22" s="4"/>
      <c r="S22" s="4"/>
    </row>
    <row r="23" spans="1:19" ht="12.75" customHeight="1">
      <c r="A23" s="364" t="s">
        <v>704</v>
      </c>
      <c r="B23" s="364"/>
      <c r="C23" s="364"/>
      <c r="D23" s="364"/>
      <c r="E23" s="364"/>
      <c r="F23" s="364"/>
      <c r="G23" s="362"/>
      <c r="H23" s="362"/>
      <c r="I23" s="362"/>
      <c r="J23" s="4"/>
      <c r="K23" s="4"/>
      <c r="L23" s="4"/>
      <c r="M23" s="4"/>
      <c r="N23" s="4"/>
      <c r="O23" s="4"/>
      <c r="P23" s="4"/>
      <c r="Q23" s="4"/>
      <c r="R23" s="4"/>
      <c r="S23" s="4"/>
    </row>
    <row r="24" spans="1:19" ht="12.75" customHeight="1">
      <c r="A24" s="362" t="s">
        <v>705</v>
      </c>
      <c r="B24" s="362"/>
      <c r="C24" s="362"/>
      <c r="D24" s="362"/>
      <c r="E24" s="362"/>
      <c r="F24" s="362"/>
      <c r="G24" s="362"/>
      <c r="H24" s="362"/>
      <c r="I24" s="362"/>
      <c r="J24" s="4"/>
      <c r="K24" s="4"/>
      <c r="L24" s="4"/>
      <c r="M24" s="4"/>
      <c r="N24" s="4"/>
      <c r="O24" s="4"/>
      <c r="P24" s="4"/>
      <c r="Q24" s="4"/>
      <c r="R24" s="4"/>
      <c r="S24" s="4"/>
    </row>
    <row r="25" spans="1:19" ht="12.75" customHeight="1">
      <c r="A25" s="362" t="s">
        <v>706</v>
      </c>
      <c r="B25" s="362"/>
      <c r="C25" s="362"/>
      <c r="D25" s="362"/>
      <c r="E25" s="362"/>
      <c r="F25" s="362"/>
      <c r="G25" s="362"/>
      <c r="H25" s="362"/>
      <c r="I25" s="362"/>
      <c r="J25" s="4"/>
      <c r="K25" s="4"/>
      <c r="L25" s="4"/>
      <c r="M25" s="4"/>
      <c r="N25" s="4"/>
      <c r="O25" s="4"/>
      <c r="P25" s="4"/>
      <c r="Q25" s="4"/>
      <c r="R25" s="4"/>
      <c r="S25" s="4"/>
    </row>
    <row r="26" spans="1:19" ht="12.75" customHeight="1">
      <c r="A26" s="364" t="s">
        <v>909</v>
      </c>
      <c r="B26" s="364"/>
      <c r="C26" s="364"/>
      <c r="D26" s="364"/>
      <c r="E26" s="364"/>
      <c r="F26" s="364"/>
      <c r="G26" s="364"/>
      <c r="H26" s="364"/>
      <c r="I26" s="364"/>
      <c r="J26" s="181"/>
      <c r="K26" s="4"/>
      <c r="L26" s="4"/>
      <c r="M26" s="4"/>
      <c r="N26" s="4"/>
      <c r="O26" s="4"/>
      <c r="P26" s="4"/>
      <c r="Q26" s="4"/>
      <c r="R26" s="4"/>
      <c r="S26" s="4"/>
    </row>
    <row r="27" spans="1:19" ht="12.75" customHeight="1">
      <c r="A27" s="364" t="s">
        <v>707</v>
      </c>
      <c r="B27" s="364"/>
      <c r="C27" s="364"/>
      <c r="D27" s="364"/>
      <c r="E27" s="364"/>
      <c r="F27" s="364"/>
      <c r="G27" s="364"/>
      <c r="H27" s="364"/>
      <c r="I27" s="364"/>
      <c r="J27" s="4"/>
      <c r="K27" s="4"/>
      <c r="L27" s="4"/>
      <c r="M27" s="4"/>
      <c r="N27" s="4"/>
      <c r="O27" s="4"/>
      <c r="P27" s="4"/>
      <c r="Q27" s="4"/>
      <c r="R27" s="4"/>
      <c r="S27" s="4"/>
    </row>
    <row r="28" spans="1:19" ht="12.75" customHeight="1">
      <c r="A28" s="364" t="s">
        <v>565</v>
      </c>
      <c r="B28" s="364"/>
      <c r="C28" s="364"/>
      <c r="D28" s="364"/>
      <c r="E28" s="364"/>
      <c r="F28" s="364"/>
      <c r="G28" s="364"/>
      <c r="H28" s="364"/>
      <c r="I28" s="364"/>
      <c r="J28" s="4"/>
      <c r="K28" s="4"/>
      <c r="L28" s="4"/>
      <c r="M28" s="4"/>
      <c r="N28" s="4"/>
      <c r="O28" s="4"/>
      <c r="P28" s="4"/>
      <c r="Q28" s="4"/>
      <c r="R28" s="4"/>
      <c r="S28" s="4"/>
    </row>
    <row r="29" spans="1:19" ht="12.75" customHeight="1">
      <c r="A29" s="362" t="s">
        <v>708</v>
      </c>
      <c r="B29" s="362"/>
      <c r="C29" s="362"/>
      <c r="D29" s="362"/>
      <c r="E29" s="362"/>
      <c r="F29" s="362"/>
      <c r="G29" s="362"/>
      <c r="H29" s="362"/>
      <c r="I29" s="362"/>
      <c r="J29" s="4"/>
      <c r="K29" s="4"/>
      <c r="L29" s="4"/>
      <c r="M29" s="4"/>
      <c r="N29" s="4"/>
      <c r="O29" s="4"/>
      <c r="P29" s="4"/>
      <c r="Q29" s="4"/>
      <c r="R29" s="4"/>
      <c r="S29" s="4"/>
    </row>
    <row r="30" spans="1:19" ht="12.75" customHeight="1">
      <c r="A30" s="362" t="s">
        <v>709</v>
      </c>
      <c r="B30" s="362"/>
      <c r="C30" s="362"/>
      <c r="D30" s="362"/>
      <c r="E30" s="362"/>
      <c r="F30" s="362"/>
      <c r="G30" s="362"/>
      <c r="H30" s="362"/>
      <c r="I30" s="362"/>
      <c r="J30" s="4"/>
      <c r="K30" s="4"/>
      <c r="L30" s="4"/>
      <c r="M30" s="4"/>
      <c r="N30" s="4"/>
      <c r="O30" s="4"/>
      <c r="P30" s="4"/>
      <c r="Q30" s="4"/>
      <c r="R30" s="4"/>
      <c r="S30" s="4"/>
    </row>
    <row r="31" spans="1:19" ht="12.75" customHeight="1">
      <c r="A31" s="362" t="s">
        <v>710</v>
      </c>
      <c r="B31" s="362"/>
      <c r="C31" s="362"/>
      <c r="D31" s="362"/>
      <c r="E31" s="362"/>
      <c r="F31" s="362"/>
      <c r="G31" s="362"/>
      <c r="H31" s="362"/>
      <c r="I31" s="362"/>
      <c r="J31" s="4"/>
      <c r="K31" s="4"/>
      <c r="L31" s="4"/>
      <c r="M31" s="4"/>
      <c r="N31" s="4"/>
      <c r="O31" s="4"/>
      <c r="P31" s="4"/>
      <c r="Q31" s="4"/>
      <c r="R31" s="4"/>
      <c r="S31" s="4"/>
    </row>
    <row r="32" spans="1:19" ht="12.75" customHeight="1">
      <c r="A32" s="362" t="s">
        <v>711</v>
      </c>
      <c r="B32" s="362"/>
      <c r="C32" s="362"/>
      <c r="D32" s="362"/>
      <c r="E32" s="362"/>
      <c r="F32" s="362"/>
      <c r="G32" s="362"/>
      <c r="H32" s="362"/>
      <c r="I32" s="362"/>
      <c r="J32" s="4"/>
      <c r="K32" s="4"/>
      <c r="L32" s="4"/>
      <c r="M32" s="4"/>
      <c r="N32" s="4"/>
      <c r="O32" s="4"/>
      <c r="P32" s="4"/>
      <c r="Q32" s="4"/>
      <c r="R32" s="4"/>
      <c r="S32" s="4"/>
    </row>
    <row r="33" spans="1:19" ht="12.75" customHeight="1">
      <c r="A33" s="362" t="s">
        <v>712</v>
      </c>
      <c r="B33" s="362"/>
      <c r="C33" s="362"/>
      <c r="D33" s="362"/>
      <c r="E33" s="362"/>
      <c r="F33" s="362"/>
      <c r="G33" s="362"/>
      <c r="H33" s="362"/>
      <c r="I33" s="362"/>
      <c r="J33" s="4"/>
      <c r="K33" s="4"/>
      <c r="L33" s="4"/>
      <c r="M33" s="4"/>
      <c r="N33" s="4"/>
      <c r="O33" s="4"/>
      <c r="P33" s="4"/>
      <c r="Q33" s="4"/>
      <c r="R33" s="4"/>
      <c r="S33" s="4"/>
    </row>
    <row r="34" spans="1:19" ht="12.75" customHeight="1">
      <c r="A34" s="364" t="s">
        <v>713</v>
      </c>
      <c r="B34" s="364"/>
      <c r="C34" s="364"/>
      <c r="D34" s="364"/>
      <c r="E34" s="364"/>
      <c r="F34" s="364"/>
      <c r="G34" s="364"/>
      <c r="H34" s="362"/>
      <c r="I34" s="362"/>
      <c r="J34" s="4"/>
      <c r="K34" s="4"/>
      <c r="L34" s="4"/>
      <c r="M34" s="4"/>
      <c r="N34" s="4"/>
      <c r="O34" s="4"/>
      <c r="P34" s="4"/>
      <c r="Q34" s="4"/>
      <c r="R34" s="4"/>
      <c r="S34" s="4"/>
    </row>
    <row r="35" spans="1:19" ht="12.75" customHeight="1">
      <c r="A35" s="364" t="s">
        <v>714</v>
      </c>
      <c r="B35" s="364"/>
      <c r="C35" s="364"/>
      <c r="D35" s="364"/>
      <c r="E35" s="364"/>
      <c r="F35" s="364"/>
      <c r="G35" s="364"/>
      <c r="H35" s="362"/>
      <c r="I35" s="362"/>
      <c r="J35" s="4"/>
      <c r="K35" s="4"/>
      <c r="L35" s="4"/>
      <c r="M35" s="4"/>
      <c r="N35" s="4"/>
      <c r="O35" s="4"/>
      <c r="P35" s="4"/>
      <c r="Q35" s="4"/>
      <c r="R35" s="4"/>
      <c r="S35" s="4"/>
    </row>
    <row r="36" spans="1:19" ht="12.75" customHeight="1">
      <c r="A36" s="362" t="s">
        <v>715</v>
      </c>
      <c r="B36" s="362"/>
      <c r="C36" s="362"/>
      <c r="D36" s="362"/>
      <c r="E36" s="362"/>
      <c r="F36" s="362"/>
      <c r="G36" s="362"/>
      <c r="H36" s="362"/>
      <c r="I36" s="362"/>
      <c r="J36" s="4"/>
      <c r="K36" s="4"/>
      <c r="L36" s="4"/>
      <c r="M36" s="4"/>
      <c r="N36" s="4"/>
      <c r="O36" s="4"/>
      <c r="P36" s="4"/>
      <c r="Q36" s="4"/>
      <c r="R36" s="4"/>
      <c r="S36" s="4"/>
    </row>
    <row r="37" spans="1:19" ht="12.75" customHeight="1">
      <c r="A37" s="362" t="s">
        <v>716</v>
      </c>
      <c r="B37" s="362"/>
      <c r="C37" s="362"/>
      <c r="D37" s="362"/>
      <c r="E37" s="362"/>
      <c r="F37" s="362"/>
      <c r="G37" s="362"/>
      <c r="H37" s="362"/>
      <c r="I37" s="362"/>
      <c r="J37" s="4"/>
      <c r="K37" s="4"/>
      <c r="L37" s="4"/>
      <c r="M37" s="4"/>
      <c r="N37" s="4"/>
      <c r="O37" s="4"/>
      <c r="P37" s="4"/>
      <c r="Q37" s="4"/>
      <c r="R37" s="4"/>
      <c r="S37" s="4"/>
    </row>
    <row r="38" spans="1:19" ht="12.75" customHeight="1">
      <c r="A38" s="362" t="s">
        <v>717</v>
      </c>
      <c r="B38" s="362"/>
      <c r="C38" s="362"/>
      <c r="D38" s="362"/>
      <c r="E38" s="362"/>
      <c r="F38" s="362"/>
      <c r="G38" s="362"/>
      <c r="H38" s="362"/>
      <c r="I38" s="362"/>
      <c r="J38" s="4"/>
      <c r="K38" s="4"/>
      <c r="L38" s="4"/>
      <c r="M38" s="4"/>
      <c r="N38" s="4"/>
      <c r="O38" s="4"/>
      <c r="P38" s="4"/>
      <c r="Q38" s="4"/>
      <c r="R38" s="4"/>
      <c r="S38" s="4"/>
    </row>
    <row r="39" spans="1:19" ht="12.75" customHeight="1">
      <c r="A39" s="362" t="s">
        <v>718</v>
      </c>
      <c r="B39" s="362"/>
      <c r="C39" s="362"/>
      <c r="D39" s="362"/>
      <c r="E39" s="362"/>
      <c r="F39" s="362"/>
      <c r="G39" s="362"/>
      <c r="H39" s="362"/>
      <c r="I39" s="362"/>
      <c r="J39" s="4"/>
      <c r="K39" s="4"/>
      <c r="L39" s="4"/>
      <c r="M39" s="4"/>
      <c r="N39" s="4"/>
      <c r="O39" s="4"/>
      <c r="P39" s="4"/>
      <c r="Q39" s="4"/>
      <c r="R39" s="4"/>
      <c r="S39" s="4"/>
    </row>
    <row r="40" spans="1:19" ht="12.75" customHeight="1">
      <c r="A40" s="362" t="s">
        <v>719</v>
      </c>
      <c r="B40" s="362"/>
      <c r="C40" s="362"/>
      <c r="D40" s="362"/>
      <c r="E40" s="362"/>
      <c r="F40" s="362"/>
      <c r="G40" s="362"/>
      <c r="H40" s="362"/>
      <c r="I40" s="362"/>
      <c r="J40" s="4"/>
      <c r="K40" s="4"/>
      <c r="L40" s="4"/>
      <c r="M40" s="4"/>
      <c r="N40" s="4"/>
      <c r="O40" s="4"/>
      <c r="P40" s="4"/>
      <c r="Q40" s="4"/>
      <c r="R40" s="4"/>
      <c r="S40" s="4"/>
    </row>
    <row r="41" spans="1:19" ht="12.75" customHeight="1">
      <c r="A41" s="364" t="s">
        <v>910</v>
      </c>
      <c r="B41" s="364"/>
      <c r="C41" s="364"/>
      <c r="D41" s="364"/>
      <c r="E41" s="364"/>
      <c r="F41" s="364"/>
      <c r="G41" s="364"/>
      <c r="H41" s="364"/>
      <c r="I41" s="364"/>
      <c r="J41" s="4"/>
      <c r="K41" s="4"/>
      <c r="L41" s="4"/>
      <c r="M41" s="4"/>
      <c r="N41" s="4"/>
      <c r="O41" s="4"/>
      <c r="P41" s="4"/>
      <c r="Q41" s="4"/>
      <c r="R41" s="4"/>
      <c r="S41" s="4"/>
    </row>
    <row r="42" spans="1:19" ht="12.75" customHeight="1">
      <c r="A42" s="364" t="s">
        <v>922</v>
      </c>
      <c r="B42" s="364"/>
      <c r="C42" s="364"/>
      <c r="D42" s="364"/>
      <c r="E42" s="364"/>
      <c r="F42" s="364"/>
      <c r="G42" s="364"/>
      <c r="H42" s="364"/>
      <c r="I42" s="364"/>
      <c r="J42" s="181"/>
      <c r="K42" s="181"/>
      <c r="L42" s="181"/>
      <c r="M42" s="181"/>
      <c r="N42" s="181"/>
      <c r="O42" s="181"/>
      <c r="P42" s="181"/>
      <c r="Q42" s="4"/>
      <c r="R42" s="4"/>
      <c r="S42" s="4"/>
    </row>
    <row r="43" spans="1:19" ht="12.75" customHeight="1">
      <c r="A43" s="364" t="s">
        <v>720</v>
      </c>
      <c r="B43" s="364"/>
      <c r="C43" s="364"/>
      <c r="D43" s="364"/>
      <c r="E43" s="364"/>
      <c r="F43" s="364"/>
      <c r="G43" s="364"/>
      <c r="H43" s="364"/>
      <c r="I43" s="364"/>
      <c r="J43" s="4"/>
      <c r="K43" s="4"/>
      <c r="L43" s="4"/>
      <c r="M43" s="4"/>
      <c r="N43" s="4"/>
      <c r="O43" s="4"/>
      <c r="P43" s="4"/>
      <c r="Q43" s="4"/>
      <c r="R43" s="4"/>
      <c r="S43" s="4"/>
    </row>
    <row r="44" spans="1:19" ht="12.75" customHeight="1">
      <c r="A44" s="364" t="s">
        <v>721</v>
      </c>
      <c r="B44" s="364"/>
      <c r="C44" s="364"/>
      <c r="D44" s="364"/>
      <c r="E44" s="364"/>
      <c r="F44" s="362"/>
      <c r="G44" s="362"/>
      <c r="H44" s="362"/>
      <c r="I44" s="362"/>
      <c r="J44" s="4"/>
      <c r="K44" s="4"/>
      <c r="L44" s="4"/>
      <c r="M44" s="4"/>
      <c r="N44" s="4"/>
      <c r="O44" s="4"/>
      <c r="P44" s="4"/>
      <c r="Q44" s="4"/>
      <c r="R44" s="4"/>
      <c r="S44" s="4"/>
    </row>
    <row r="45" spans="1:19" ht="12.75" customHeight="1">
      <c r="A45" s="364" t="s">
        <v>722</v>
      </c>
      <c r="B45" s="364"/>
      <c r="C45" s="364"/>
      <c r="D45" s="364"/>
      <c r="E45" s="364"/>
      <c r="F45" s="364"/>
      <c r="G45" s="364"/>
      <c r="H45" s="362"/>
      <c r="I45" s="362"/>
      <c r="J45" s="4"/>
      <c r="K45" s="4"/>
      <c r="L45" s="4"/>
      <c r="M45" s="4"/>
      <c r="N45" s="4"/>
      <c r="O45" s="4"/>
      <c r="P45" s="4"/>
      <c r="Q45" s="4"/>
      <c r="R45" s="4"/>
      <c r="S45" s="4"/>
    </row>
    <row r="46" spans="1:19" ht="12.75" customHeight="1">
      <c r="A46" s="364" t="s">
        <v>723</v>
      </c>
      <c r="B46" s="364"/>
      <c r="C46" s="364"/>
      <c r="D46" s="364"/>
      <c r="E46" s="364"/>
      <c r="F46" s="364"/>
      <c r="G46" s="364"/>
      <c r="H46" s="364"/>
      <c r="I46" s="364"/>
      <c r="J46" s="4"/>
      <c r="K46" s="4"/>
      <c r="L46" s="4"/>
      <c r="M46" s="4"/>
      <c r="N46" s="4"/>
      <c r="O46" s="4"/>
      <c r="P46" s="4"/>
      <c r="Q46" s="4"/>
      <c r="R46" s="4"/>
      <c r="S46" s="4"/>
    </row>
    <row r="47" spans="1:19" ht="12.75" customHeight="1">
      <c r="A47" s="364" t="s">
        <v>724</v>
      </c>
      <c r="B47" s="364"/>
      <c r="C47" s="364"/>
      <c r="D47" s="364"/>
      <c r="E47" s="362"/>
      <c r="F47" s="362"/>
      <c r="G47" s="362"/>
      <c r="H47" s="362"/>
      <c r="I47" s="362"/>
      <c r="J47" s="4"/>
      <c r="K47" s="4"/>
      <c r="L47" s="4"/>
      <c r="M47" s="4"/>
      <c r="N47" s="4"/>
      <c r="O47" s="4"/>
      <c r="P47" s="4"/>
      <c r="Q47" s="4"/>
      <c r="R47" s="4"/>
      <c r="S47" s="4"/>
    </row>
    <row r="48" spans="1:19" ht="12.75" customHeight="1">
      <c r="A48" s="364" t="s">
        <v>725</v>
      </c>
      <c r="B48" s="364"/>
      <c r="C48" s="364"/>
      <c r="D48" s="364"/>
      <c r="E48" s="364"/>
      <c r="F48" s="364"/>
      <c r="G48" s="364"/>
      <c r="H48" s="364"/>
      <c r="I48" s="364"/>
      <c r="J48" s="4"/>
      <c r="K48" s="4"/>
      <c r="L48" s="4"/>
      <c r="M48" s="4"/>
      <c r="N48" s="4"/>
      <c r="O48" s="4"/>
      <c r="P48" s="4"/>
      <c r="Q48" s="4"/>
      <c r="R48" s="4"/>
      <c r="S48" s="4"/>
    </row>
    <row r="49" spans="1:19" ht="12.75" customHeight="1">
      <c r="A49" s="364" t="s">
        <v>930</v>
      </c>
      <c r="B49" s="364"/>
      <c r="C49" s="364"/>
      <c r="D49" s="364"/>
      <c r="E49" s="364"/>
      <c r="F49" s="364"/>
      <c r="G49" s="364"/>
      <c r="H49" s="364"/>
      <c r="I49" s="364"/>
      <c r="J49" s="4"/>
      <c r="K49" s="4"/>
      <c r="L49" s="4"/>
      <c r="M49" s="4"/>
      <c r="N49" s="4"/>
      <c r="O49" s="4"/>
      <c r="P49" s="4"/>
      <c r="Q49" s="4"/>
      <c r="R49" s="4"/>
      <c r="S49" s="4"/>
    </row>
    <row r="50" spans="1:19" ht="12.75" customHeight="1">
      <c r="A50" s="364" t="s">
        <v>931</v>
      </c>
      <c r="B50" s="364"/>
      <c r="C50" s="364"/>
      <c r="D50" s="364"/>
      <c r="E50" s="364"/>
      <c r="F50" s="364"/>
      <c r="G50" s="364"/>
      <c r="H50" s="364"/>
      <c r="I50" s="364"/>
      <c r="J50" s="181"/>
      <c r="K50" s="181"/>
      <c r="L50" s="4"/>
      <c r="M50" s="4"/>
      <c r="N50" s="4"/>
      <c r="O50" s="4"/>
      <c r="P50" s="4"/>
      <c r="Q50" s="4"/>
      <c r="R50" s="4"/>
      <c r="S50" s="4"/>
    </row>
    <row r="51" spans="1:19" ht="12.75" customHeight="1">
      <c r="A51" s="362" t="s">
        <v>726</v>
      </c>
      <c r="B51" s="362"/>
      <c r="C51" s="362"/>
      <c r="D51" s="362"/>
      <c r="E51" s="362"/>
      <c r="F51" s="362"/>
      <c r="G51" s="362"/>
      <c r="H51" s="362"/>
      <c r="I51" s="362"/>
      <c r="J51" s="4"/>
      <c r="K51" s="4"/>
      <c r="L51" s="4"/>
      <c r="M51" s="4"/>
      <c r="N51" s="4"/>
      <c r="O51" s="4"/>
      <c r="P51" s="4"/>
      <c r="Q51" s="4"/>
      <c r="R51" s="4"/>
      <c r="S51" s="4"/>
    </row>
    <row r="52" spans="1:19" ht="12.75" customHeight="1">
      <c r="A52" s="364" t="s">
        <v>903</v>
      </c>
      <c r="B52" s="364"/>
      <c r="C52" s="364"/>
      <c r="D52" s="364"/>
      <c r="E52" s="364"/>
      <c r="F52" s="364"/>
      <c r="G52" s="364"/>
      <c r="H52" s="364"/>
      <c r="I52" s="364"/>
      <c r="J52" s="181"/>
      <c r="K52" s="181"/>
      <c r="L52" s="4"/>
      <c r="M52" s="4"/>
      <c r="N52" s="4"/>
      <c r="O52" s="4"/>
      <c r="P52" s="4"/>
      <c r="Q52" s="4"/>
      <c r="R52" s="4"/>
      <c r="S52" s="4"/>
    </row>
    <row r="53" spans="1:19" ht="12.75" customHeight="1">
      <c r="A53" s="364" t="s">
        <v>924</v>
      </c>
      <c r="B53" s="364"/>
      <c r="C53" s="364"/>
      <c r="D53" s="364"/>
      <c r="E53" s="364"/>
      <c r="F53" s="364"/>
      <c r="G53" s="364"/>
      <c r="H53" s="364"/>
      <c r="I53" s="364"/>
      <c r="J53" s="181"/>
      <c r="K53" s="181"/>
      <c r="L53" s="4"/>
      <c r="M53" s="4"/>
      <c r="N53" s="4"/>
      <c r="O53" s="4"/>
      <c r="P53" s="4"/>
      <c r="Q53" s="4"/>
      <c r="R53" s="4"/>
      <c r="S53" s="4"/>
    </row>
    <row r="54" spans="1:19" ht="12.75" customHeight="1">
      <c r="A54" s="364" t="s">
        <v>925</v>
      </c>
      <c r="B54" s="364"/>
      <c r="C54" s="364"/>
      <c r="D54" s="364"/>
      <c r="E54" s="364"/>
      <c r="F54" s="364"/>
      <c r="G54" s="364"/>
      <c r="H54" s="362"/>
      <c r="I54" s="362"/>
      <c r="J54" s="4"/>
      <c r="K54" s="4"/>
      <c r="L54" s="4"/>
      <c r="M54" s="4"/>
      <c r="N54" s="4"/>
      <c r="O54" s="4"/>
      <c r="P54" s="4"/>
      <c r="Q54" s="4"/>
      <c r="R54" s="4"/>
      <c r="S54" s="4"/>
    </row>
    <row r="55" spans="1:19" ht="12.75" customHeight="1">
      <c r="A55" s="362" t="s">
        <v>727</v>
      </c>
      <c r="B55" s="362"/>
      <c r="C55" s="362"/>
      <c r="D55" s="362"/>
      <c r="E55" s="362"/>
      <c r="F55" s="362"/>
      <c r="G55" s="362"/>
      <c r="H55" s="362"/>
      <c r="I55" s="362"/>
      <c r="J55" s="4"/>
      <c r="K55" s="4"/>
      <c r="L55" s="4"/>
      <c r="M55" s="4"/>
      <c r="N55" s="4"/>
      <c r="O55" s="4"/>
      <c r="P55" s="4"/>
      <c r="Q55" s="4"/>
      <c r="R55" s="4"/>
      <c r="S55" s="4"/>
    </row>
    <row r="56" spans="1:19" ht="12.75" customHeight="1">
      <c r="A56" s="362" t="s">
        <v>728</v>
      </c>
      <c r="B56" s="362"/>
      <c r="C56" s="362"/>
      <c r="D56" s="362"/>
      <c r="E56" s="362"/>
      <c r="F56" s="362"/>
      <c r="G56" s="362"/>
      <c r="H56" s="362"/>
      <c r="I56" s="362"/>
      <c r="J56" s="4"/>
      <c r="K56" s="4"/>
      <c r="L56" s="4"/>
      <c r="M56" s="4"/>
      <c r="N56" s="4"/>
      <c r="O56" s="4"/>
      <c r="P56" s="4"/>
      <c r="Q56" s="4"/>
      <c r="R56" s="4"/>
      <c r="S56" s="4"/>
    </row>
    <row r="57" spans="1:19" ht="12.75" customHeight="1">
      <c r="A57" s="362" t="s">
        <v>729</v>
      </c>
      <c r="B57" s="362"/>
      <c r="C57" s="362"/>
      <c r="D57" s="362"/>
      <c r="E57" s="362"/>
      <c r="F57" s="362"/>
      <c r="G57" s="362"/>
      <c r="H57" s="362"/>
      <c r="I57" s="362"/>
      <c r="J57" s="4"/>
      <c r="K57" s="4"/>
      <c r="L57" s="4"/>
      <c r="M57" s="4"/>
      <c r="N57" s="4"/>
      <c r="O57" s="4"/>
      <c r="P57" s="4"/>
      <c r="Q57" s="4"/>
      <c r="R57" s="4"/>
      <c r="S57" s="4"/>
    </row>
    <row r="58" spans="1:19" ht="12.75" customHeight="1">
      <c r="A58" s="362" t="s">
        <v>730</v>
      </c>
      <c r="B58" s="362"/>
      <c r="C58" s="362"/>
      <c r="D58" s="362"/>
      <c r="E58" s="362"/>
      <c r="F58" s="362"/>
      <c r="G58" s="362"/>
      <c r="H58" s="362"/>
      <c r="I58" s="362"/>
      <c r="J58" s="4"/>
      <c r="K58" s="4"/>
      <c r="L58" s="4"/>
      <c r="M58" s="4"/>
      <c r="N58" s="4"/>
      <c r="O58" s="4"/>
      <c r="P58" s="4"/>
      <c r="Q58" s="4"/>
      <c r="R58" s="4"/>
      <c r="S58" s="4"/>
    </row>
    <row r="59" spans="1:19" ht="12.75" customHeight="1">
      <c r="A59" s="364" t="s">
        <v>929</v>
      </c>
      <c r="B59" s="362"/>
      <c r="C59" s="362"/>
      <c r="D59" s="362"/>
      <c r="E59" s="362"/>
      <c r="F59" s="362"/>
      <c r="G59" s="362"/>
      <c r="H59" s="362"/>
      <c r="I59" s="362"/>
      <c r="J59" s="4"/>
      <c r="K59" s="4"/>
      <c r="L59" s="4"/>
      <c r="M59" s="4"/>
      <c r="N59" s="4"/>
      <c r="O59" s="4"/>
      <c r="P59" s="4"/>
      <c r="Q59" s="4"/>
      <c r="R59" s="4"/>
      <c r="S59" s="4"/>
    </row>
    <row r="60" spans="1:19" ht="12.75" customHeight="1">
      <c r="A60" s="362" t="s">
        <v>731</v>
      </c>
      <c r="B60" s="362"/>
      <c r="C60" s="362"/>
      <c r="D60" s="362"/>
      <c r="E60" s="362"/>
      <c r="F60" s="362"/>
      <c r="G60" s="362"/>
      <c r="H60" s="362"/>
      <c r="I60" s="362"/>
      <c r="J60" s="4"/>
      <c r="K60" s="4"/>
      <c r="L60" s="4"/>
      <c r="M60" s="4"/>
      <c r="N60" s="4"/>
      <c r="O60" s="4"/>
      <c r="P60" s="4"/>
      <c r="Q60" s="4"/>
      <c r="R60" s="4"/>
      <c r="S60" s="4"/>
    </row>
    <row r="61" spans="1:19" ht="12.75" customHeight="1">
      <c r="A61" s="362" t="s">
        <v>732</v>
      </c>
      <c r="B61" s="362"/>
      <c r="C61" s="362"/>
      <c r="D61" s="362"/>
      <c r="E61" s="362"/>
      <c r="F61" s="362"/>
      <c r="G61" s="362"/>
      <c r="H61" s="362"/>
      <c r="I61" s="362"/>
      <c r="J61" s="4"/>
      <c r="K61" s="4"/>
      <c r="L61" s="4"/>
      <c r="M61" s="4"/>
      <c r="N61" s="4"/>
      <c r="O61" s="4"/>
      <c r="P61" s="4"/>
      <c r="Q61" s="4"/>
      <c r="R61" s="4"/>
      <c r="S61" s="4"/>
    </row>
    <row r="62" spans="1:19" ht="12.75" customHeight="1">
      <c r="A62" s="362" t="s">
        <v>733</v>
      </c>
      <c r="B62" s="362"/>
      <c r="C62" s="362"/>
      <c r="D62" s="362"/>
      <c r="E62" s="362"/>
      <c r="F62" s="362"/>
      <c r="G62" s="362"/>
      <c r="H62" s="362"/>
      <c r="I62" s="362"/>
      <c r="J62" s="4"/>
      <c r="K62" s="4"/>
      <c r="L62" s="4"/>
      <c r="M62" s="4"/>
      <c r="N62" s="4"/>
      <c r="O62" s="4"/>
      <c r="P62" s="4"/>
      <c r="Q62" s="4"/>
      <c r="R62" s="4"/>
      <c r="S62" s="4"/>
    </row>
    <row r="63" spans="1:19" ht="12.75" customHeight="1">
      <c r="A63" s="362" t="s">
        <v>734</v>
      </c>
      <c r="B63" s="362"/>
      <c r="C63" s="362"/>
      <c r="D63" s="362"/>
      <c r="E63" s="362"/>
      <c r="F63" s="362"/>
      <c r="G63" s="362"/>
      <c r="H63" s="362"/>
      <c r="I63" s="362"/>
      <c r="J63" s="4"/>
      <c r="K63" s="4"/>
      <c r="L63" s="4"/>
      <c r="M63" s="4"/>
      <c r="N63" s="4"/>
      <c r="O63" s="4"/>
      <c r="P63" s="4"/>
      <c r="Q63" s="4"/>
      <c r="R63" s="4"/>
      <c r="S63" s="4"/>
    </row>
    <row r="64" spans="1:19" ht="12.75" customHeight="1">
      <c r="A64" s="362" t="s">
        <v>735</v>
      </c>
      <c r="B64" s="362"/>
      <c r="C64" s="362"/>
      <c r="D64" s="362"/>
      <c r="E64" s="362"/>
      <c r="F64" s="362"/>
      <c r="G64" s="362"/>
      <c r="H64" s="362"/>
      <c r="I64" s="362"/>
      <c r="J64" s="4"/>
      <c r="K64" s="4"/>
      <c r="L64" s="4"/>
      <c r="M64" s="4"/>
      <c r="N64" s="4"/>
      <c r="O64" s="4"/>
      <c r="P64" s="4"/>
      <c r="Q64" s="4"/>
      <c r="R64" s="4"/>
      <c r="S64" s="4"/>
    </row>
    <row r="65" spans="1:19" ht="12.75" customHeight="1">
      <c r="A65" s="364" t="s">
        <v>736</v>
      </c>
      <c r="B65" s="364"/>
      <c r="C65" s="364"/>
      <c r="D65" s="364"/>
      <c r="E65" s="364"/>
      <c r="F65" s="364"/>
      <c r="G65" s="364"/>
      <c r="H65" s="364"/>
      <c r="I65" s="364"/>
      <c r="J65" s="181"/>
      <c r="K65" s="181"/>
      <c r="L65" s="4"/>
      <c r="M65" s="4"/>
      <c r="N65" s="4"/>
      <c r="O65" s="4"/>
      <c r="P65" s="4"/>
      <c r="Q65" s="4"/>
      <c r="R65" s="4"/>
      <c r="S65" s="4"/>
    </row>
    <row r="66" spans="1:19" ht="12.75" customHeight="1">
      <c r="A66" s="362" t="s">
        <v>737</v>
      </c>
      <c r="B66" s="362"/>
      <c r="C66" s="362"/>
      <c r="D66" s="362"/>
      <c r="E66" s="362"/>
      <c r="F66" s="362"/>
      <c r="G66" s="362"/>
      <c r="H66" s="362"/>
      <c r="I66" s="362"/>
      <c r="J66" s="4"/>
      <c r="K66" s="4"/>
      <c r="L66" s="4"/>
      <c r="M66" s="4"/>
      <c r="N66" s="4"/>
      <c r="O66" s="4"/>
      <c r="P66" s="4"/>
      <c r="Q66" s="4"/>
      <c r="R66" s="4"/>
      <c r="S66" s="4"/>
    </row>
    <row r="67" spans="1:19" ht="12.75" customHeight="1">
      <c r="A67" s="362" t="s">
        <v>738</v>
      </c>
      <c r="B67" s="362"/>
      <c r="C67" s="362"/>
      <c r="D67" s="362"/>
      <c r="E67" s="362"/>
      <c r="F67" s="362"/>
      <c r="G67" s="362"/>
      <c r="H67" s="362"/>
      <c r="I67" s="362"/>
      <c r="J67" s="4"/>
      <c r="K67" s="4"/>
      <c r="L67" s="4"/>
      <c r="M67" s="4"/>
      <c r="N67" s="4"/>
      <c r="O67" s="4"/>
      <c r="P67" s="4"/>
      <c r="Q67" s="4"/>
      <c r="R67" s="4"/>
      <c r="S67" s="4"/>
    </row>
    <row r="68" spans="1:19" ht="12.75" customHeight="1">
      <c r="A68" s="362" t="s">
        <v>739</v>
      </c>
      <c r="B68" s="362"/>
      <c r="C68" s="362"/>
      <c r="D68" s="362"/>
      <c r="E68" s="362"/>
      <c r="F68" s="362"/>
      <c r="G68" s="362"/>
      <c r="H68" s="362"/>
      <c r="I68" s="362"/>
      <c r="J68" s="4"/>
      <c r="K68" s="4"/>
      <c r="L68" s="4"/>
      <c r="M68" s="4"/>
      <c r="N68" s="4"/>
      <c r="O68" s="4"/>
      <c r="P68" s="4"/>
      <c r="Q68" s="4"/>
      <c r="R68" s="4"/>
      <c r="S68" s="4"/>
    </row>
    <row r="69" spans="1:19" ht="12.75" customHeight="1">
      <c r="A69" s="364" t="s">
        <v>740</v>
      </c>
      <c r="B69" s="364"/>
      <c r="C69" s="364"/>
      <c r="D69" s="364"/>
      <c r="E69" s="364"/>
      <c r="F69" s="364"/>
      <c r="G69" s="364"/>
      <c r="H69" s="362"/>
      <c r="I69" s="362"/>
      <c r="J69" s="4"/>
      <c r="K69" s="4"/>
      <c r="L69" s="4"/>
      <c r="M69" s="4"/>
      <c r="N69" s="4"/>
      <c r="O69" s="4"/>
      <c r="P69" s="4"/>
      <c r="Q69" s="4"/>
      <c r="R69" s="4"/>
      <c r="S69" s="4"/>
    </row>
    <row r="70" spans="1:19" ht="12.75" customHeight="1">
      <c r="A70" s="364" t="s">
        <v>926</v>
      </c>
      <c r="B70" s="364"/>
      <c r="C70" s="364"/>
      <c r="D70" s="364"/>
      <c r="E70" s="364"/>
      <c r="F70" s="364"/>
      <c r="G70" s="364"/>
      <c r="H70" s="362"/>
      <c r="I70" s="362"/>
      <c r="J70" s="4"/>
      <c r="K70" s="4"/>
      <c r="L70" s="4"/>
      <c r="M70" s="4"/>
      <c r="N70" s="4"/>
      <c r="O70" s="4"/>
      <c r="P70" s="4"/>
      <c r="Q70" s="4"/>
      <c r="R70" s="4"/>
      <c r="S70" s="4"/>
    </row>
    <row r="71" spans="1:19" ht="12.75" customHeight="1">
      <c r="A71" s="364" t="s">
        <v>927</v>
      </c>
      <c r="B71" s="364"/>
      <c r="C71" s="364"/>
      <c r="D71" s="364"/>
      <c r="E71" s="364"/>
      <c r="F71" s="364"/>
      <c r="G71" s="364"/>
      <c r="H71" s="364"/>
      <c r="I71" s="364"/>
      <c r="J71" s="4"/>
      <c r="K71" s="4"/>
      <c r="L71" s="4"/>
      <c r="M71" s="4"/>
      <c r="N71" s="4"/>
      <c r="O71" s="4"/>
      <c r="P71" s="4"/>
      <c r="Q71" s="4"/>
      <c r="R71" s="4"/>
      <c r="S71" s="4"/>
    </row>
    <row r="72" spans="1:19" ht="12.75" customHeight="1">
      <c r="A72" s="362" t="s">
        <v>741</v>
      </c>
      <c r="B72" s="362"/>
      <c r="C72" s="362"/>
      <c r="D72" s="362"/>
      <c r="E72" s="362"/>
      <c r="F72" s="362"/>
      <c r="G72" s="362"/>
      <c r="H72" s="362"/>
      <c r="I72" s="362"/>
      <c r="J72" s="4"/>
      <c r="K72" s="4"/>
      <c r="L72" s="4"/>
      <c r="M72" s="4"/>
      <c r="N72" s="4"/>
      <c r="O72" s="4"/>
      <c r="P72" s="4"/>
      <c r="Q72" s="4"/>
      <c r="R72" s="4"/>
      <c r="S72" s="4"/>
    </row>
    <row r="73" spans="1:19" ht="12.75" customHeight="1">
      <c r="A73" s="362" t="s">
        <v>742</v>
      </c>
      <c r="B73" s="362"/>
      <c r="C73" s="362"/>
      <c r="D73" s="362"/>
      <c r="E73" s="362"/>
      <c r="F73" s="362"/>
      <c r="G73" s="362"/>
      <c r="H73" s="362"/>
      <c r="I73" s="362"/>
      <c r="J73" s="4"/>
      <c r="K73" s="4"/>
      <c r="L73" s="4"/>
      <c r="M73" s="4"/>
      <c r="N73" s="4"/>
      <c r="O73" s="4"/>
      <c r="P73" s="4"/>
      <c r="Q73" s="4"/>
      <c r="R73" s="4"/>
      <c r="S73" s="4"/>
    </row>
    <row r="74" spans="1:19" ht="12.75" customHeight="1">
      <c r="A74" s="362" t="s">
        <v>743</v>
      </c>
      <c r="B74" s="362"/>
      <c r="C74" s="362"/>
      <c r="D74" s="362"/>
      <c r="E74" s="362"/>
      <c r="F74" s="362"/>
      <c r="G74" s="362"/>
      <c r="H74" s="362"/>
      <c r="I74" s="362"/>
      <c r="J74" s="4"/>
      <c r="K74" s="4"/>
      <c r="L74" s="4"/>
      <c r="M74" s="4"/>
      <c r="N74" s="4"/>
      <c r="O74" s="4"/>
      <c r="P74" s="4"/>
      <c r="Q74" s="4"/>
      <c r="R74" s="4"/>
      <c r="S74" s="4"/>
    </row>
    <row r="75" spans="1:19" ht="12.75" customHeight="1">
      <c r="A75" s="362" t="s">
        <v>744</v>
      </c>
      <c r="B75" s="362"/>
      <c r="C75" s="362"/>
      <c r="D75" s="362"/>
      <c r="E75" s="362"/>
      <c r="F75" s="362"/>
      <c r="G75" s="362"/>
      <c r="H75" s="362"/>
      <c r="I75" s="362"/>
      <c r="J75" s="4"/>
      <c r="K75" s="4"/>
      <c r="L75" s="4"/>
      <c r="M75" s="4"/>
      <c r="N75" s="4"/>
      <c r="O75" s="4"/>
      <c r="P75" s="4"/>
      <c r="Q75" s="4"/>
      <c r="R75" s="4"/>
      <c r="S75" s="4"/>
    </row>
    <row r="76" spans="1:19" ht="12.75" customHeight="1">
      <c r="A76" s="364" t="s">
        <v>547</v>
      </c>
      <c r="B76" s="362"/>
      <c r="C76" s="362"/>
      <c r="D76" s="362"/>
      <c r="E76" s="362"/>
      <c r="F76" s="362"/>
      <c r="G76" s="362"/>
      <c r="H76" s="362"/>
      <c r="I76" s="362"/>
      <c r="J76" s="4"/>
      <c r="K76" s="4"/>
      <c r="L76" s="4"/>
      <c r="M76" s="4"/>
      <c r="N76" s="4"/>
      <c r="O76" s="4"/>
      <c r="P76" s="4"/>
      <c r="Q76" s="4"/>
      <c r="R76" s="4"/>
      <c r="S76" s="4"/>
    </row>
    <row r="77" spans="1:19" ht="12.75" customHeight="1">
      <c r="A77" s="362" t="s">
        <v>745</v>
      </c>
      <c r="B77" s="362"/>
      <c r="C77" s="362"/>
      <c r="D77" s="362"/>
      <c r="E77" s="362"/>
      <c r="F77" s="362"/>
      <c r="G77" s="362"/>
      <c r="H77" s="362"/>
      <c r="I77" s="362"/>
      <c r="J77" s="4"/>
      <c r="K77" s="4"/>
      <c r="L77" s="4"/>
      <c r="M77" s="4"/>
      <c r="N77" s="4"/>
      <c r="O77" s="4"/>
      <c r="P77" s="4"/>
      <c r="Q77" s="4"/>
      <c r="R77" s="4"/>
      <c r="S77" s="4"/>
    </row>
    <row r="78" spans="1:19" ht="12.75" customHeight="1">
      <c r="A78" s="364" t="s">
        <v>746</v>
      </c>
      <c r="B78" s="364"/>
      <c r="C78" s="364"/>
      <c r="D78" s="364"/>
      <c r="E78" s="364"/>
      <c r="F78" s="362"/>
      <c r="G78" s="362"/>
      <c r="H78" s="362"/>
      <c r="I78" s="362"/>
      <c r="J78" s="4"/>
      <c r="K78" s="4"/>
      <c r="L78" s="4"/>
      <c r="M78" s="4"/>
      <c r="N78" s="4"/>
      <c r="O78" s="4"/>
      <c r="P78" s="4"/>
      <c r="Q78" s="4"/>
      <c r="R78" s="4"/>
      <c r="S78" s="4"/>
    </row>
    <row r="79" spans="1:19" ht="12.75" customHeight="1">
      <c r="A79" s="362" t="s">
        <v>747</v>
      </c>
      <c r="B79" s="362"/>
      <c r="C79" s="362"/>
      <c r="D79" s="362"/>
      <c r="E79" s="362"/>
      <c r="F79" s="362"/>
      <c r="G79" s="362"/>
      <c r="H79" s="362"/>
      <c r="I79" s="362"/>
      <c r="J79" s="4"/>
      <c r="K79" s="4"/>
      <c r="L79" s="4"/>
      <c r="M79" s="4"/>
      <c r="N79" s="4"/>
      <c r="O79" s="4"/>
      <c r="P79" s="4"/>
      <c r="Q79" s="4"/>
      <c r="R79" s="4"/>
      <c r="S79" s="4"/>
    </row>
    <row r="80" spans="1:19" ht="12.75" customHeight="1">
      <c r="A80" s="362" t="s">
        <v>748</v>
      </c>
      <c r="B80" s="362"/>
      <c r="C80" s="362"/>
      <c r="D80" s="362"/>
      <c r="E80" s="362"/>
      <c r="F80" s="362"/>
      <c r="G80" s="362"/>
      <c r="H80" s="362"/>
      <c r="I80" s="362"/>
      <c r="J80" s="4"/>
      <c r="K80" s="4"/>
      <c r="L80" s="4"/>
      <c r="M80" s="4"/>
      <c r="N80" s="4"/>
      <c r="O80" s="4"/>
      <c r="P80" s="4"/>
      <c r="Q80" s="4"/>
      <c r="R80" s="4"/>
      <c r="S80" s="4"/>
    </row>
    <row r="81" spans="1:19" ht="12.75" customHeight="1">
      <c r="A81" s="364" t="s">
        <v>928</v>
      </c>
      <c r="B81" s="364"/>
      <c r="C81" s="364"/>
      <c r="D81" s="364"/>
      <c r="E81" s="364"/>
      <c r="F81" s="364"/>
      <c r="G81" s="364"/>
      <c r="H81" s="362"/>
      <c r="I81" s="362"/>
      <c r="J81" s="4"/>
      <c r="K81" s="4"/>
      <c r="L81" s="4"/>
      <c r="M81" s="4"/>
      <c r="N81" s="4"/>
      <c r="O81" s="4"/>
      <c r="P81" s="4"/>
      <c r="Q81" s="4"/>
      <c r="R81" s="4"/>
      <c r="S81" s="4"/>
    </row>
    <row r="82" spans="1:19" ht="12.75" customHeight="1">
      <c r="A82" s="366"/>
      <c r="B82" s="366"/>
      <c r="C82" s="366"/>
      <c r="D82" s="366"/>
      <c r="E82" s="366"/>
      <c r="F82" s="366"/>
      <c r="G82" s="366"/>
      <c r="H82" s="366"/>
      <c r="I82" s="366"/>
    </row>
    <row r="83" spans="1:19" ht="12.75" customHeight="1"/>
    <row r="84" spans="1:19" ht="12.75" customHeight="1"/>
    <row r="85" spans="1:19" ht="12.75" customHeight="1"/>
  </sheetData>
  <mergeCells count="2">
    <mergeCell ref="B1:H1"/>
    <mergeCell ref="R1:S1"/>
  </mergeCells>
  <phoneticPr fontId="26" type="noConversion"/>
  <hyperlinks>
    <hyperlink ref="A5" location="Q2HON!A1" display="Q2HON!A1"/>
    <hyperlink ref="A8:G8" location="S25AG!A1" display="S25AG!A1"/>
    <hyperlink ref="A9" location="S5ASS!A1" display="S5ASS!A1"/>
    <hyperlink ref="A10:C10" location="S3BAU!A1" display="S3BAU!A1"/>
    <hyperlink ref="A11:E11" location="S23K!A1" display="S23K!A1"/>
    <hyperlink ref="A13" location="S21CC!A1" display="S21CC!A1"/>
    <hyperlink ref="A15" location="S24CA!A1" display="S24CA!A1"/>
    <hyperlink ref="A18:G18" location="'T3'!A1" display="'T3'!A1"/>
    <hyperlink ref="A19:G19" location="'U04'!A1" display="'U04'!A1"/>
    <hyperlink ref="A20:G20" location="'U01'!A1" display="'U01'!A1"/>
    <hyperlink ref="A21:J21" location="S26CON!A1" display="S26CON!A1"/>
    <hyperlink ref="A23:F23" location="S6LEA!A1" display="S6LEA!A1"/>
    <hyperlink ref="A26:J26" location="'U21'!A1" display="'U21'!A1"/>
    <hyperlink ref="A27:I27" location="S7DEP!A1" display="S7DEP!A1"/>
    <hyperlink ref="A34:G34" location="R4CPT!A1" display="R4CPT!A1"/>
    <hyperlink ref="A35:G35" location="S4EMP!A1" display="S4EMP!A1"/>
    <hyperlink ref="A41:I41" location="S10PA!A1" display="S10PA!A1"/>
    <hyperlink ref="A42:P42" location="S21DI!A1" display="S21DI!A1"/>
    <hyperlink ref="A43:I43" location="S4EMP!A1" display="S4EMP!A1"/>
    <hyperlink ref="A44:E44" location="Q1GENE!A1" display="Q1GENE!A1"/>
    <hyperlink ref="A45:G45" location="R6INF!A1" display="R6INF!A1"/>
    <hyperlink ref="A46:I46" location="'U05'!A1" display="'U05'!A1"/>
    <hyperlink ref="A47:D47" location="S6LEA!A1" display="S6LEA!A1"/>
    <hyperlink ref="A48:I48" location="R5ORC!A1" display="R5ORC!A1"/>
    <hyperlink ref="A52:K52" location="S20ST!A1" display="S20ST!A1"/>
    <hyperlink ref="A53" location="S21DI!A1" display="S21DI!A1"/>
    <hyperlink ref="A54:G54" location="S21CC!A1" display="S21CC!A1"/>
    <hyperlink ref="A65:K65" location="R6INF!A1" display="R6INF!A1"/>
    <hyperlink ref="A69:G69" location="R5ORC!A1" display="R5ORC!A1"/>
    <hyperlink ref="A70:G70" location="'U12'!A1" display="'U12'!A1"/>
    <hyperlink ref="A71:I71" location="S26CON!A1" display="S26CON!A1"/>
    <hyperlink ref="A78:E78" location="S20ST!A1" display="S20ST!A1"/>
    <hyperlink ref="A81:G81" location="S10PA!A1" display="S10PA!A1"/>
    <hyperlink ref="A59" location="PARTICULARITES_SOCIALES" display="PARTICULARITES_SOCIALES"/>
    <hyperlink ref="A49" location="S21DI!A1" display="S21DI!A1"/>
    <hyperlink ref="A50:K50" location="S21CC!A1" display="S21CC!A1"/>
    <hyperlink ref="A17" location="CI!Zone_d_impression" display="CONTRÔLE INTERNE"/>
    <hyperlink ref="A76" location="CIT!Zone_d_impression" display="SEPARATION DE FONCTIONS"/>
    <hyperlink ref="A28" location="Q1RISQ!Zone_d_impression" display="DETECTION DES RISQUES"/>
  </hyperlinks>
  <pageMargins left="0.62992125984251968" right="0.35433070866141736" top="0.98425196850393704" bottom="0.55118110236220474" header="0.51181102362204722" footer="0.51181102362204722"/>
  <pageSetup paperSize="9" scale="73" orientation="portrait" horizontalDpi="360" verticalDpi="360" r:id="rId1"/>
  <headerFooter alignWithMargins="0"/>
</worksheet>
</file>

<file path=xl/worksheets/sheet3.xml><?xml version="1.0" encoding="utf-8"?>
<worksheet xmlns="http://schemas.openxmlformats.org/spreadsheetml/2006/main" xmlns:r="http://schemas.openxmlformats.org/officeDocument/2006/relationships">
  <dimension ref="A1:J59"/>
  <sheetViews>
    <sheetView workbookViewId="0">
      <selection activeCell="B1" sqref="B1:H1"/>
    </sheetView>
  </sheetViews>
  <sheetFormatPr baseColWidth="10" defaultRowHeight="12.75"/>
  <sheetData>
    <row r="1" spans="1:10">
      <c r="A1" s="11" t="s">
        <v>1129</v>
      </c>
      <c r="B1" s="491" t="str">
        <f>Q!G3</f>
        <v>ZZZZZZZZZZZ</v>
      </c>
      <c r="C1" s="475"/>
      <c r="D1" s="475"/>
      <c r="E1" s="475"/>
      <c r="F1" s="475"/>
      <c r="G1" s="475"/>
      <c r="H1" s="475"/>
      <c r="I1" s="69" t="s">
        <v>1130</v>
      </c>
      <c r="J1" s="98" t="s">
        <v>1070</v>
      </c>
    </row>
    <row r="2" spans="1:10">
      <c r="A2" s="505" t="s">
        <v>1071</v>
      </c>
      <c r="B2" s="506"/>
      <c r="C2" s="506"/>
      <c r="D2" s="506"/>
      <c r="E2" s="506"/>
      <c r="F2" s="506"/>
      <c r="G2" s="506"/>
      <c r="H2" s="506"/>
      <c r="I2" s="506"/>
      <c r="J2" s="506"/>
    </row>
    <row r="3" spans="1:10">
      <c r="A3" s="506"/>
      <c r="B3" s="506"/>
      <c r="C3" s="506"/>
      <c r="D3" s="506"/>
      <c r="E3" s="506"/>
      <c r="F3" s="506"/>
      <c r="G3" s="506"/>
      <c r="H3" s="506"/>
      <c r="I3" s="506"/>
      <c r="J3" s="506"/>
    </row>
    <row r="4" spans="1:10">
      <c r="A4" s="137"/>
      <c r="B4" s="137"/>
      <c r="C4" s="137"/>
      <c r="D4" s="137"/>
      <c r="E4" s="137"/>
      <c r="F4" s="137"/>
      <c r="G4" s="137"/>
      <c r="H4" s="137"/>
      <c r="I4" s="137"/>
      <c r="J4" s="137"/>
    </row>
    <row r="5" spans="1:10" ht="15.75">
      <c r="A5" s="96" t="s">
        <v>1072</v>
      </c>
      <c r="B5" s="97"/>
      <c r="C5" s="97"/>
      <c r="D5" s="6"/>
      <c r="E5" s="6"/>
      <c r="F5" s="6"/>
      <c r="G5" s="6"/>
      <c r="H5" s="6"/>
      <c r="I5" s="6"/>
      <c r="J5" s="6"/>
    </row>
    <row r="6" spans="1:10">
      <c r="A6" s="6"/>
      <c r="B6" s="6"/>
      <c r="C6" s="6"/>
      <c r="D6" s="6"/>
      <c r="E6" s="6"/>
      <c r="F6" s="6"/>
      <c r="G6" s="6"/>
      <c r="H6" s="6"/>
      <c r="I6" s="6"/>
      <c r="J6" s="6"/>
    </row>
    <row r="7" spans="1:10">
      <c r="A7" s="6" t="s">
        <v>1074</v>
      </c>
      <c r="B7" s="6"/>
      <c r="C7" s="94" t="str">
        <f>Q!P3</f>
        <v>XXXXXX</v>
      </c>
      <c r="D7" s="6"/>
      <c r="E7" s="6"/>
      <c r="F7" s="6"/>
      <c r="G7" s="6"/>
      <c r="H7" s="6" t="s">
        <v>1073</v>
      </c>
      <c r="I7" s="6"/>
      <c r="J7" s="16" t="s">
        <v>116</v>
      </c>
    </row>
    <row r="8" spans="1:10">
      <c r="A8" s="6"/>
      <c r="B8" s="6"/>
      <c r="C8" s="6"/>
      <c r="D8" s="6"/>
      <c r="E8" s="6"/>
      <c r="F8" s="6"/>
      <c r="G8" s="6"/>
      <c r="H8" s="6"/>
      <c r="I8" s="6"/>
      <c r="J8" s="6"/>
    </row>
    <row r="9" spans="1:10">
      <c r="A9" s="6" t="s">
        <v>1075</v>
      </c>
      <c r="B9" s="6"/>
      <c r="C9" s="95" t="str">
        <f>Q!G3</f>
        <v>ZZZZZZZZZZZ</v>
      </c>
      <c r="D9" s="95"/>
      <c r="E9" s="6"/>
      <c r="F9" s="6"/>
      <c r="G9" s="6"/>
      <c r="H9" s="6" t="s">
        <v>1076</v>
      </c>
      <c r="I9" s="6"/>
      <c r="J9" s="16"/>
    </row>
    <row r="10" spans="1:10">
      <c r="A10" s="6"/>
      <c r="B10" s="6"/>
      <c r="C10" s="6"/>
      <c r="D10" s="6"/>
      <c r="E10" s="6"/>
      <c r="F10" s="6"/>
      <c r="G10" s="6"/>
      <c r="H10" s="6"/>
      <c r="I10" s="6"/>
      <c r="J10" s="6"/>
    </row>
    <row r="11" spans="1:10">
      <c r="A11" s="6" t="s">
        <v>1077</v>
      </c>
      <c r="B11" s="6"/>
      <c r="C11" s="510"/>
      <c r="D11" s="510"/>
      <c r="E11" s="510"/>
      <c r="F11" s="510"/>
      <c r="G11" s="510"/>
      <c r="H11" s="510"/>
      <c r="I11" s="510"/>
      <c r="J11" s="510"/>
    </row>
    <row r="12" spans="1:10">
      <c r="A12" s="6"/>
      <c r="B12" s="6"/>
      <c r="C12" s="510"/>
      <c r="D12" s="510"/>
      <c r="E12" s="510"/>
      <c r="F12" s="510"/>
      <c r="G12" s="510"/>
      <c r="H12" s="510"/>
      <c r="I12" s="510"/>
      <c r="J12" s="510"/>
    </row>
    <row r="13" spans="1:10">
      <c r="A13" s="6" t="s">
        <v>277</v>
      </c>
      <c r="B13" s="6"/>
      <c r="C13" s="99"/>
      <c r="D13" s="6"/>
      <c r="E13" s="6"/>
      <c r="F13" s="6"/>
      <c r="G13" s="6"/>
      <c r="H13" s="6"/>
      <c r="I13" s="6"/>
      <c r="J13" s="6"/>
    </row>
    <row r="14" spans="1:10">
      <c r="A14" s="6" t="s">
        <v>1078</v>
      </c>
      <c r="B14" s="6"/>
      <c r="C14" s="510"/>
      <c r="D14" s="510"/>
      <c r="E14" s="510"/>
      <c r="F14" s="510"/>
      <c r="G14" s="510"/>
      <c r="H14" s="510"/>
      <c r="I14" s="510"/>
      <c r="J14" s="510"/>
    </row>
    <row r="15" spans="1:10">
      <c r="A15" s="6"/>
      <c r="B15" s="6"/>
      <c r="C15" s="510"/>
      <c r="D15" s="510"/>
      <c r="E15" s="510"/>
      <c r="F15" s="510"/>
      <c r="G15" s="510"/>
      <c r="H15" s="510"/>
      <c r="I15" s="510"/>
      <c r="J15" s="510"/>
    </row>
    <row r="16" spans="1:10">
      <c r="A16" s="6" t="s">
        <v>1085</v>
      </c>
      <c r="B16" s="6"/>
      <c r="C16" s="507"/>
      <c r="D16" s="507"/>
      <c r="E16" s="507"/>
      <c r="F16" s="507"/>
      <c r="G16" s="507"/>
      <c r="H16" s="507"/>
      <c r="I16" s="507"/>
      <c r="J16" s="507"/>
    </row>
    <row r="17" spans="1:10">
      <c r="A17" s="6" t="s">
        <v>124</v>
      </c>
      <c r="B17" s="6"/>
      <c r="C17" s="507"/>
      <c r="D17" s="507"/>
      <c r="E17" s="507"/>
      <c r="F17" s="507"/>
      <c r="G17" s="507"/>
      <c r="H17" s="507"/>
      <c r="I17" s="507"/>
      <c r="J17" s="507"/>
    </row>
    <row r="18" spans="1:10">
      <c r="A18" s="6"/>
      <c r="B18" s="6"/>
      <c r="C18" s="507"/>
      <c r="D18" s="507"/>
      <c r="E18" s="507"/>
      <c r="F18" s="507"/>
      <c r="G18" s="507"/>
      <c r="H18" s="507"/>
      <c r="I18" s="507"/>
      <c r="J18" s="507"/>
    </row>
    <row r="19" spans="1:10">
      <c r="A19" s="494" t="s">
        <v>126</v>
      </c>
      <c r="B19" s="494"/>
      <c r="C19" s="95" t="str">
        <f>ADRUE</f>
        <v>ZZZZZZZZZZZ</v>
      </c>
      <c r="D19" s="95"/>
      <c r="E19" s="95"/>
      <c r="F19" s="95"/>
      <c r="G19" s="17" t="s">
        <v>127</v>
      </c>
      <c r="H19" s="511" t="str">
        <f>TELCLIENT</f>
        <v>ZZZZZZZZZZZZ</v>
      </c>
      <c r="I19" s="511"/>
      <c r="J19" s="6"/>
    </row>
    <row r="20" spans="1:10">
      <c r="A20" s="494" t="s">
        <v>125</v>
      </c>
      <c r="B20" s="494"/>
      <c r="C20" s="95" t="str">
        <f>ADCODPOST</f>
        <v>ZZZZZ</v>
      </c>
      <c r="D20" s="95" t="str">
        <f>ADVILLE</f>
        <v>ZZZZZZZZZZZZZZZZZZZ</v>
      </c>
      <c r="E20" s="95"/>
      <c r="F20" s="95"/>
      <c r="G20" s="17" t="s">
        <v>128</v>
      </c>
      <c r="H20" s="511" t="str">
        <f>FAXCLIENT</f>
        <v>ZZZZZZZZZZZZ</v>
      </c>
      <c r="I20" s="511"/>
      <c r="J20" s="6"/>
    </row>
    <row r="21" spans="1:10">
      <c r="A21" s="6" t="s">
        <v>129</v>
      </c>
      <c r="B21" s="16" t="s">
        <v>1143</v>
      </c>
      <c r="C21" s="6"/>
      <c r="D21" s="6"/>
      <c r="E21" s="6"/>
      <c r="F21" s="6"/>
      <c r="G21" s="6"/>
      <c r="H21" s="6"/>
      <c r="I21" s="6"/>
      <c r="J21" s="6"/>
    </row>
    <row r="22" spans="1:10">
      <c r="A22" s="6" t="s">
        <v>130</v>
      </c>
      <c r="B22" s="493"/>
      <c r="C22" s="493"/>
      <c r="D22" s="493"/>
      <c r="E22" s="493"/>
      <c r="F22" s="493"/>
      <c r="G22" s="69" t="s">
        <v>131</v>
      </c>
      <c r="H22" s="16"/>
      <c r="I22" s="6"/>
      <c r="J22" s="6"/>
    </row>
    <row r="23" spans="1:10">
      <c r="A23" s="6" t="s">
        <v>132</v>
      </c>
      <c r="B23" s="493"/>
      <c r="C23" s="493"/>
      <c r="D23" s="493"/>
      <c r="E23" s="493"/>
      <c r="F23" s="493"/>
      <c r="G23" s="494" t="s">
        <v>133</v>
      </c>
      <c r="H23" s="494"/>
      <c r="I23" s="495"/>
      <c r="J23" s="495"/>
    </row>
    <row r="24" spans="1:10">
      <c r="A24" s="494" t="s">
        <v>134</v>
      </c>
      <c r="B24" s="494"/>
      <c r="C24" s="495"/>
      <c r="D24" s="495"/>
      <c r="E24" s="6"/>
      <c r="F24" s="494" t="s">
        <v>135</v>
      </c>
      <c r="G24" s="494"/>
      <c r="H24" s="495"/>
      <c r="I24" s="495"/>
      <c r="J24" s="6"/>
    </row>
    <row r="25" spans="1:10">
      <c r="A25" s="6"/>
      <c r="B25" s="502" t="s">
        <v>278</v>
      </c>
      <c r="C25" s="503"/>
      <c r="D25" s="503"/>
      <c r="E25" s="503"/>
      <c r="F25" s="503"/>
      <c r="G25" s="503"/>
      <c r="H25" s="503"/>
      <c r="I25" s="503"/>
      <c r="J25" s="504"/>
    </row>
    <row r="26" spans="1:10">
      <c r="A26" s="6"/>
      <c r="B26" s="497" t="s">
        <v>126</v>
      </c>
      <c r="C26" s="498"/>
      <c r="D26" s="100" t="s">
        <v>1131</v>
      </c>
      <c r="E26" s="100"/>
      <c r="F26" s="100"/>
      <c r="G26" s="100"/>
      <c r="H26" s="17" t="s">
        <v>127</v>
      </c>
      <c r="I26" s="508" t="str">
        <f>TELCLIENT</f>
        <v>ZZZZZZZZZZZZ</v>
      </c>
      <c r="J26" s="509"/>
    </row>
    <row r="27" spans="1:10">
      <c r="A27" s="6"/>
      <c r="B27" s="497" t="s">
        <v>125</v>
      </c>
      <c r="C27" s="498"/>
      <c r="D27" s="100" t="s">
        <v>1132</v>
      </c>
      <c r="E27" s="100" t="str">
        <f>ADVILLE</f>
        <v>ZZZZZZZZZZZZZZZZZZZ</v>
      </c>
      <c r="F27" s="100"/>
      <c r="G27" s="100"/>
      <c r="H27" s="17" t="s">
        <v>128</v>
      </c>
      <c r="I27" s="499" t="str">
        <f>FAXCLIENT</f>
        <v>ZZZZZZZZZZZZ</v>
      </c>
      <c r="J27" s="500"/>
    </row>
    <row r="28" spans="1:10">
      <c r="A28" s="6"/>
      <c r="B28" s="101" t="s">
        <v>129</v>
      </c>
      <c r="C28" s="100"/>
      <c r="D28" s="15"/>
      <c r="E28" s="15"/>
      <c r="F28" s="15"/>
      <c r="G28" s="15"/>
      <c r="H28" s="6"/>
      <c r="I28" s="15"/>
      <c r="J28" s="105"/>
    </row>
    <row r="29" spans="1:10">
      <c r="A29" s="6"/>
      <c r="B29" s="102" t="s">
        <v>130</v>
      </c>
      <c r="C29" s="501"/>
      <c r="D29" s="501"/>
      <c r="E29" s="501"/>
      <c r="F29" s="501"/>
      <c r="G29" s="501"/>
      <c r="H29" s="103" t="s">
        <v>131</v>
      </c>
      <c r="I29" s="104"/>
      <c r="J29" s="106"/>
    </row>
    <row r="30" spans="1:10">
      <c r="A30" s="6"/>
      <c r="B30" s="6"/>
      <c r="C30" s="6"/>
      <c r="D30" s="6"/>
      <c r="E30" s="6"/>
      <c r="F30" s="6"/>
      <c r="G30" s="6"/>
      <c r="H30" s="6"/>
      <c r="I30" s="6"/>
      <c r="J30" s="6"/>
    </row>
    <row r="31" spans="1:10">
      <c r="A31" s="6"/>
      <c r="B31" s="6"/>
      <c r="C31" s="6"/>
      <c r="D31" s="6"/>
      <c r="E31" s="6"/>
      <c r="F31" s="6"/>
      <c r="G31" s="6"/>
      <c r="H31" s="6"/>
      <c r="I31" s="6"/>
      <c r="J31" s="6"/>
    </row>
    <row r="32" spans="1:10">
      <c r="A32" s="6"/>
      <c r="B32" s="6"/>
      <c r="C32" s="6"/>
      <c r="D32" s="6"/>
      <c r="E32" s="6"/>
      <c r="F32" s="6"/>
      <c r="G32" s="6"/>
      <c r="H32" s="6"/>
      <c r="I32" s="6"/>
      <c r="J32" s="6"/>
    </row>
    <row r="33" spans="1:10">
      <c r="A33" s="6"/>
      <c r="B33" s="6"/>
      <c r="C33" s="6"/>
      <c r="D33" s="6"/>
      <c r="E33" s="6"/>
      <c r="F33" s="6"/>
      <c r="G33" s="6"/>
      <c r="H33" s="6"/>
      <c r="I33" s="6"/>
      <c r="J33" s="6"/>
    </row>
    <row r="34" spans="1:10">
      <c r="A34" s="6"/>
      <c r="B34" s="6"/>
      <c r="C34" s="6"/>
      <c r="D34" s="6"/>
      <c r="E34" s="6"/>
      <c r="F34" s="6"/>
      <c r="G34" s="6"/>
      <c r="H34" s="6"/>
      <c r="I34" s="6"/>
      <c r="J34" s="6"/>
    </row>
    <row r="35" spans="1:10">
      <c r="A35" s="6"/>
      <c r="B35" s="6"/>
      <c r="C35" s="6"/>
      <c r="D35" s="6"/>
      <c r="E35" s="6"/>
      <c r="F35" s="6"/>
      <c r="G35" s="6"/>
      <c r="H35" s="6"/>
      <c r="I35" s="6"/>
      <c r="J35" s="6"/>
    </row>
    <row r="36" spans="1:10">
      <c r="A36" s="6"/>
      <c r="B36" s="6"/>
      <c r="C36" s="6"/>
      <c r="D36" s="6"/>
      <c r="E36" s="6"/>
      <c r="F36" s="6"/>
      <c r="G36" s="6"/>
      <c r="H36" s="6"/>
      <c r="I36" s="6"/>
      <c r="J36" s="6"/>
    </row>
    <row r="37" spans="1:10">
      <c r="A37" s="6"/>
      <c r="B37" s="6"/>
      <c r="C37" s="6"/>
      <c r="D37" s="6"/>
      <c r="E37" s="6"/>
      <c r="F37" s="6"/>
      <c r="G37" s="6"/>
      <c r="H37" s="6"/>
      <c r="I37" s="6"/>
      <c r="J37" s="6"/>
    </row>
    <row r="38" spans="1:10">
      <c r="A38" s="6"/>
      <c r="B38" s="6"/>
      <c r="C38" s="6"/>
      <c r="D38" s="6"/>
      <c r="E38" s="6"/>
      <c r="F38" s="6"/>
      <c r="G38" s="6"/>
      <c r="H38" s="6"/>
      <c r="I38" s="6"/>
      <c r="J38" s="6"/>
    </row>
    <row r="39" spans="1:10">
      <c r="A39" s="6"/>
      <c r="B39" s="6"/>
      <c r="C39" s="6"/>
      <c r="D39" s="6"/>
      <c r="E39" s="6"/>
      <c r="F39" s="6"/>
      <c r="G39" s="6"/>
      <c r="H39" s="6"/>
      <c r="I39" s="6"/>
      <c r="J39" s="6"/>
    </row>
    <row r="40" spans="1:10">
      <c r="A40" s="6"/>
      <c r="B40" s="6"/>
      <c r="C40" s="6"/>
      <c r="D40" s="6"/>
      <c r="E40" s="6"/>
      <c r="F40" s="6"/>
      <c r="G40" s="6"/>
      <c r="H40" s="6"/>
      <c r="I40" s="6"/>
      <c r="J40" s="6"/>
    </row>
    <row r="41" spans="1:10">
      <c r="A41" s="68" t="s">
        <v>285</v>
      </c>
      <c r="B41" s="6"/>
      <c r="C41" s="6"/>
      <c r="D41" s="6"/>
      <c r="E41" s="6"/>
      <c r="F41" s="6"/>
      <c r="G41" s="6"/>
      <c r="H41" s="6"/>
      <c r="I41" s="6"/>
      <c r="J41" s="6"/>
    </row>
    <row r="42" spans="1:10">
      <c r="A42" s="6"/>
      <c r="B42" s="6" t="s">
        <v>286</v>
      </c>
      <c r="C42" s="6"/>
      <c r="D42" s="6" t="s">
        <v>289</v>
      </c>
      <c r="E42" s="6"/>
      <c r="F42" s="6"/>
      <c r="G42" s="6"/>
      <c r="H42" s="6"/>
      <c r="I42" s="6"/>
      <c r="J42" s="6"/>
    </row>
    <row r="43" spans="1:10">
      <c r="A43" s="17" t="s">
        <v>287</v>
      </c>
      <c r="B43" s="16"/>
      <c r="C43" s="17" t="s">
        <v>288</v>
      </c>
      <c r="D43" s="16"/>
      <c r="E43" s="6"/>
      <c r="F43" s="6"/>
      <c r="G43" s="6"/>
      <c r="H43" s="6"/>
      <c r="I43" s="6"/>
      <c r="J43" s="6"/>
    </row>
    <row r="44" spans="1:10">
      <c r="A44" s="17" t="s">
        <v>288</v>
      </c>
      <c r="B44" s="16"/>
      <c r="C44" s="17" t="s">
        <v>290</v>
      </c>
      <c r="D44" s="16"/>
      <c r="E44" s="6"/>
      <c r="F44" s="6"/>
      <c r="G44" s="6"/>
      <c r="H44" s="6"/>
      <c r="I44" s="6"/>
      <c r="J44" s="6"/>
    </row>
    <row r="45" spans="1:10">
      <c r="A45" s="6"/>
      <c r="B45" s="6"/>
      <c r="C45" s="6"/>
      <c r="D45" s="6"/>
      <c r="E45" s="6"/>
      <c r="F45" s="6"/>
      <c r="G45" s="6"/>
      <c r="H45" s="6"/>
      <c r="I45" s="6"/>
      <c r="J45" s="6"/>
    </row>
    <row r="46" spans="1:10">
      <c r="A46" s="6"/>
      <c r="B46" s="6"/>
      <c r="C46" s="6"/>
      <c r="D46" s="6"/>
      <c r="E46" s="6"/>
      <c r="F46" s="6"/>
      <c r="G46" s="6"/>
      <c r="H46" s="6"/>
      <c r="I46" s="6"/>
      <c r="J46" s="6"/>
    </row>
    <row r="47" spans="1:10">
      <c r="A47" s="68" t="s">
        <v>279</v>
      </c>
      <c r="B47" s="6"/>
      <c r="C47" s="6"/>
      <c r="D47" s="6"/>
      <c r="E47" s="6"/>
      <c r="F47" s="6"/>
      <c r="G47" s="6"/>
      <c r="H47" s="6"/>
      <c r="I47" s="6"/>
      <c r="J47" s="6"/>
    </row>
    <row r="48" spans="1:10">
      <c r="A48" s="6" t="s">
        <v>280</v>
      </c>
      <c r="B48" s="6"/>
      <c r="C48" s="496"/>
      <c r="D48" s="496"/>
      <c r="E48" s="6"/>
      <c r="F48" s="6" t="s">
        <v>283</v>
      </c>
      <c r="G48" s="496"/>
      <c r="H48" s="496"/>
      <c r="I48" s="496"/>
      <c r="J48" s="6"/>
    </row>
    <row r="49" spans="1:10">
      <c r="A49" s="6"/>
      <c r="B49" s="6"/>
      <c r="C49" s="6"/>
      <c r="D49" s="6"/>
      <c r="E49" s="6"/>
      <c r="F49" s="6"/>
      <c r="G49" s="6"/>
      <c r="H49" s="6"/>
      <c r="I49" s="6"/>
      <c r="J49" s="6"/>
    </row>
    <row r="50" spans="1:10">
      <c r="A50" s="6" t="s">
        <v>282</v>
      </c>
      <c r="B50" s="6"/>
      <c r="C50" s="496"/>
      <c r="D50" s="496"/>
      <c r="E50" s="6"/>
      <c r="F50" s="6" t="s">
        <v>281</v>
      </c>
      <c r="G50" s="496"/>
      <c r="H50" s="496"/>
      <c r="I50" s="6"/>
      <c r="J50" s="6"/>
    </row>
    <row r="51" spans="1:10">
      <c r="A51" s="6"/>
      <c r="B51" s="6"/>
      <c r="C51" s="359"/>
      <c r="D51" s="359"/>
      <c r="E51" s="6"/>
      <c r="F51" s="6"/>
      <c r="G51" s="359"/>
      <c r="H51" s="359"/>
      <c r="I51" s="6"/>
      <c r="J51" s="6"/>
    </row>
    <row r="52" spans="1:10">
      <c r="A52" s="6"/>
      <c r="B52" s="6"/>
      <c r="C52" s="6"/>
      <c r="D52" s="6"/>
      <c r="E52" s="6"/>
      <c r="F52" s="6"/>
      <c r="G52" s="6"/>
      <c r="H52" s="6"/>
      <c r="I52" s="6"/>
      <c r="J52" s="6"/>
    </row>
    <row r="53" spans="1:10">
      <c r="A53" s="68" t="s">
        <v>284</v>
      </c>
      <c r="B53" s="6"/>
      <c r="C53" s="6"/>
      <c r="D53" s="6"/>
      <c r="E53" s="6"/>
      <c r="F53" s="6"/>
      <c r="G53" s="6"/>
      <c r="H53" s="6"/>
      <c r="I53" s="6"/>
      <c r="J53" s="6"/>
    </row>
    <row r="54" spans="1:10" ht="15.75">
      <c r="A54" s="329"/>
      <c r="B54" s="329"/>
      <c r="C54" s="329"/>
      <c r="D54" s="329"/>
      <c r="E54" s="329"/>
      <c r="F54" s="329"/>
      <c r="G54" s="329"/>
      <c r="H54" s="329"/>
      <c r="I54" s="329"/>
      <c r="J54" s="329"/>
    </row>
    <row r="55" spans="1:10" ht="15.75">
      <c r="A55" s="329"/>
      <c r="B55" s="329"/>
      <c r="C55" s="329"/>
      <c r="D55" s="329"/>
      <c r="E55" s="329"/>
      <c r="F55" s="329"/>
      <c r="G55" s="329"/>
      <c r="H55" s="329"/>
      <c r="I55" s="329"/>
      <c r="J55" s="329"/>
    </row>
    <row r="56" spans="1:10" ht="15.75">
      <c r="A56" s="329"/>
      <c r="B56" s="329"/>
      <c r="C56" s="329"/>
      <c r="D56" s="329"/>
      <c r="E56" s="329"/>
      <c r="F56" s="329"/>
      <c r="G56" s="329"/>
      <c r="H56" s="329"/>
      <c r="I56" s="329"/>
      <c r="J56" s="329"/>
    </row>
    <row r="57" spans="1:10" ht="15.75">
      <c r="A57" s="329"/>
      <c r="B57" s="329"/>
      <c r="C57" s="329"/>
      <c r="D57" s="329"/>
      <c r="E57" s="329"/>
      <c r="F57" s="329"/>
      <c r="G57" s="329"/>
      <c r="H57" s="329"/>
      <c r="I57" s="329"/>
      <c r="J57" s="329"/>
    </row>
    <row r="58" spans="1:10" ht="15.75">
      <c r="A58" s="329"/>
      <c r="B58" s="329"/>
      <c r="C58" s="329"/>
      <c r="D58" s="329"/>
      <c r="E58" s="329"/>
      <c r="F58" s="329"/>
      <c r="G58" s="329"/>
      <c r="H58" s="329"/>
      <c r="I58" s="329"/>
      <c r="J58" s="329"/>
    </row>
    <row r="59" spans="1:10">
      <c r="A59" s="6"/>
      <c r="B59" s="6"/>
      <c r="C59" s="6"/>
      <c r="D59" s="6"/>
      <c r="E59" s="6"/>
      <c r="F59" s="6"/>
      <c r="G59" s="6"/>
      <c r="H59" s="6"/>
      <c r="I59" s="6"/>
      <c r="J59" s="6"/>
    </row>
  </sheetData>
  <mergeCells count="27">
    <mergeCell ref="B1:H1"/>
    <mergeCell ref="A2:J3"/>
    <mergeCell ref="C16:J18"/>
    <mergeCell ref="B26:C26"/>
    <mergeCell ref="I26:J26"/>
    <mergeCell ref="C11:J12"/>
    <mergeCell ref="C14:J15"/>
    <mergeCell ref="H19:I19"/>
    <mergeCell ref="H20:I20"/>
    <mergeCell ref="A24:B24"/>
    <mergeCell ref="C24:D24"/>
    <mergeCell ref="F24:G24"/>
    <mergeCell ref="H24:I24"/>
    <mergeCell ref="A19:B19"/>
    <mergeCell ref="A20:B20"/>
    <mergeCell ref="B22:F22"/>
    <mergeCell ref="B23:F23"/>
    <mergeCell ref="G23:H23"/>
    <mergeCell ref="I23:J23"/>
    <mergeCell ref="C50:D50"/>
    <mergeCell ref="C48:D48"/>
    <mergeCell ref="G50:H50"/>
    <mergeCell ref="G48:I48"/>
    <mergeCell ref="B27:C27"/>
    <mergeCell ref="I27:J27"/>
    <mergeCell ref="C29:G29"/>
    <mergeCell ref="B25:J25"/>
  </mergeCells>
  <phoneticPr fontId="26" type="noConversion"/>
  <pageMargins left="0.77" right="0.22" top="0.98425196850393704" bottom="0.98425196850393704" header="0.51181102362204722" footer="0.51181102362204722"/>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pageSetUpPr fitToPage="1"/>
  </sheetPr>
  <dimension ref="A1:N37"/>
  <sheetViews>
    <sheetView zoomScaleNormal="75" workbookViewId="0">
      <selection sqref="A1:IV3"/>
    </sheetView>
  </sheetViews>
  <sheetFormatPr baseColWidth="10" defaultRowHeight="12.75"/>
  <cols>
    <col min="1" max="1" width="7.5703125" bestFit="1" customWidth="1"/>
    <col min="2" max="2" width="11.7109375" customWidth="1"/>
    <col min="3" max="3" width="5.140625" customWidth="1"/>
    <col min="4" max="5" width="12.5703125" customWidth="1"/>
    <col min="6" max="6" width="13" customWidth="1"/>
    <col min="8" max="8" width="9" customWidth="1"/>
    <col min="11" max="11" width="10.5703125" customWidth="1"/>
  </cols>
  <sheetData>
    <row r="1" spans="1:14">
      <c r="A1" s="11" t="s">
        <v>1129</v>
      </c>
      <c r="B1" s="491" t="str">
        <f>Q!G3</f>
        <v>ZZZZZZZZZZZ</v>
      </c>
      <c r="C1" s="475"/>
      <c r="D1" s="475"/>
      <c r="E1" s="475"/>
      <c r="F1" s="475"/>
      <c r="G1" s="475"/>
      <c r="H1" s="475"/>
      <c r="I1" s="69" t="s">
        <v>1130</v>
      </c>
      <c r="J1" s="98" t="s">
        <v>1070</v>
      </c>
    </row>
    <row r="2" spans="1:14">
      <c r="A2" s="505" t="s">
        <v>543</v>
      </c>
      <c r="B2" s="506"/>
      <c r="C2" s="506"/>
      <c r="D2" s="506"/>
      <c r="E2" s="506"/>
      <c r="F2" s="506"/>
      <c r="G2" s="506"/>
      <c r="H2" s="506"/>
      <c r="I2" s="506"/>
      <c r="J2" s="506"/>
      <c r="K2" s="6"/>
      <c r="L2" s="6"/>
      <c r="M2" s="6"/>
      <c r="N2" s="6"/>
    </row>
    <row r="3" spans="1:14">
      <c r="A3" s="506"/>
      <c r="B3" s="506"/>
      <c r="C3" s="506"/>
      <c r="D3" s="506"/>
      <c r="E3" s="506"/>
      <c r="F3" s="506"/>
      <c r="G3" s="506"/>
      <c r="H3" s="506"/>
      <c r="I3" s="506"/>
      <c r="J3" s="506"/>
      <c r="K3" s="6"/>
      <c r="L3" s="6"/>
      <c r="M3" s="6"/>
      <c r="N3" s="6"/>
    </row>
    <row r="4" spans="1:14">
      <c r="A4" s="6"/>
      <c r="B4" s="6"/>
      <c r="C4" s="6"/>
      <c r="D4" s="6"/>
      <c r="E4" s="6"/>
      <c r="F4" s="6"/>
      <c r="G4" s="6"/>
      <c r="H4" s="6"/>
      <c r="I4" s="6"/>
      <c r="J4" s="6"/>
      <c r="K4" s="6"/>
      <c r="L4" s="6"/>
      <c r="M4" s="6"/>
      <c r="N4" s="6"/>
    </row>
    <row r="5" spans="1:14">
      <c r="A5" s="6"/>
      <c r="B5" s="6"/>
      <c r="C5" s="6"/>
      <c r="D5" s="6"/>
      <c r="E5" s="6"/>
      <c r="F5" s="6"/>
      <c r="G5" s="6"/>
      <c r="H5" s="6"/>
      <c r="I5" s="6"/>
      <c r="J5" s="6"/>
      <c r="K5" s="6"/>
      <c r="L5" s="6"/>
      <c r="M5" s="6"/>
      <c r="N5" s="6"/>
    </row>
    <row r="6" spans="1:14">
      <c r="A6" s="6"/>
      <c r="B6" s="6"/>
      <c r="C6" s="6"/>
      <c r="D6" s="6"/>
      <c r="E6" s="6"/>
      <c r="F6" s="6"/>
      <c r="G6" s="6"/>
      <c r="H6" s="6"/>
      <c r="I6" s="6"/>
      <c r="J6" s="6"/>
      <c r="K6" s="6"/>
      <c r="L6" s="6"/>
      <c r="M6" s="6"/>
      <c r="N6" s="6"/>
    </row>
    <row r="7" spans="1:14">
      <c r="A7" s="6"/>
      <c r="B7" s="6"/>
      <c r="C7" s="6"/>
      <c r="D7" s="6"/>
      <c r="E7" s="6"/>
      <c r="F7" s="6"/>
      <c r="G7" s="6"/>
      <c r="H7" s="6"/>
      <c r="I7" s="6"/>
      <c r="J7" s="6"/>
      <c r="K7" s="6"/>
      <c r="L7" s="6"/>
      <c r="M7" s="6"/>
      <c r="N7" s="6"/>
    </row>
    <row r="8" spans="1:14">
      <c r="A8" s="6"/>
      <c r="B8" s="6"/>
      <c r="C8" s="6"/>
      <c r="D8" s="6"/>
      <c r="E8" s="6"/>
      <c r="F8" s="6"/>
      <c r="G8" s="6"/>
      <c r="H8" s="6"/>
      <c r="I8" s="6"/>
      <c r="J8" s="6"/>
      <c r="K8" s="6"/>
      <c r="L8" s="6"/>
      <c r="M8" s="6"/>
      <c r="N8" s="6"/>
    </row>
    <row r="9" spans="1:14">
      <c r="A9" s="6"/>
      <c r="B9" s="6"/>
      <c r="C9" s="6"/>
      <c r="D9" s="6"/>
      <c r="E9" s="6"/>
      <c r="F9" s="6"/>
      <c r="G9" s="6"/>
      <c r="H9" s="6"/>
      <c r="I9" s="6"/>
      <c r="J9" s="6"/>
      <c r="K9" s="6"/>
      <c r="L9" s="6"/>
      <c r="M9" s="6"/>
      <c r="N9" s="6"/>
    </row>
    <row r="10" spans="1:14">
      <c r="A10" s="6"/>
      <c r="B10" s="6"/>
      <c r="C10" s="6"/>
      <c r="D10" s="6"/>
      <c r="E10" s="6"/>
      <c r="F10" s="6"/>
      <c r="G10" s="6"/>
      <c r="H10" s="6"/>
      <c r="I10" s="6"/>
      <c r="J10" s="6"/>
      <c r="K10" s="6"/>
      <c r="L10" s="6"/>
      <c r="M10" s="6"/>
      <c r="N10" s="6"/>
    </row>
    <row r="11" spans="1:14">
      <c r="A11" s="6"/>
      <c r="B11" s="6"/>
      <c r="C11" s="6"/>
      <c r="D11" s="6"/>
      <c r="E11" s="6"/>
      <c r="F11" s="6"/>
      <c r="G11" s="6"/>
      <c r="H11" s="6"/>
      <c r="I11" s="6"/>
      <c r="J11" s="6"/>
      <c r="K11" s="6"/>
      <c r="L11" s="6"/>
      <c r="M11" s="6"/>
      <c r="N11" s="6"/>
    </row>
    <row r="12" spans="1:14">
      <c r="A12" s="6"/>
      <c r="B12" s="6"/>
      <c r="C12" s="6"/>
      <c r="D12" s="6"/>
      <c r="E12" s="6"/>
      <c r="F12" s="6"/>
      <c r="G12" s="6"/>
      <c r="H12" s="6"/>
      <c r="I12" s="6"/>
      <c r="J12" s="6"/>
      <c r="K12" s="6"/>
      <c r="L12" s="6"/>
      <c r="M12" s="6"/>
      <c r="N12" s="6"/>
    </row>
    <row r="13" spans="1:14">
      <c r="A13" s="6"/>
      <c r="B13" s="6"/>
      <c r="C13" s="6"/>
      <c r="D13" s="6"/>
      <c r="E13" s="6"/>
      <c r="F13" s="6"/>
      <c r="G13" s="6"/>
      <c r="H13" s="6"/>
      <c r="I13" s="6"/>
      <c r="J13" s="6"/>
      <c r="K13" s="6"/>
      <c r="L13" s="6"/>
      <c r="M13" s="6"/>
      <c r="N13" s="6"/>
    </row>
    <row r="14" spans="1:14">
      <c r="A14" s="6"/>
      <c r="B14" s="6"/>
      <c r="C14" s="6"/>
      <c r="D14" s="6"/>
      <c r="E14" s="6"/>
      <c r="F14" s="6"/>
      <c r="G14" s="6"/>
      <c r="H14" s="6"/>
      <c r="I14" s="6"/>
      <c r="J14" s="6"/>
      <c r="K14" s="6"/>
      <c r="L14" s="6"/>
      <c r="M14" s="6"/>
      <c r="N14" s="6"/>
    </row>
    <row r="15" spans="1:14">
      <c r="A15" s="6"/>
      <c r="B15" s="6"/>
      <c r="C15" s="6"/>
      <c r="D15" s="6"/>
      <c r="E15" s="6"/>
      <c r="F15" s="6"/>
      <c r="G15" s="6"/>
      <c r="H15" s="6"/>
      <c r="I15" s="6"/>
      <c r="J15" s="6"/>
      <c r="K15" s="6"/>
      <c r="L15" s="6"/>
      <c r="M15" s="6"/>
      <c r="N15" s="6"/>
    </row>
    <row r="16" spans="1:14">
      <c r="A16" s="6"/>
      <c r="B16" s="6"/>
      <c r="C16" s="6"/>
      <c r="D16" s="6"/>
      <c r="E16" s="6"/>
      <c r="F16" s="6"/>
      <c r="G16" s="6"/>
      <c r="H16" s="6"/>
      <c r="I16" s="6"/>
      <c r="J16" s="6"/>
      <c r="K16" s="6"/>
      <c r="L16" s="6"/>
      <c r="M16" s="6"/>
      <c r="N16" s="6"/>
    </row>
    <row r="17" spans="1:14">
      <c r="A17" s="6"/>
      <c r="B17" s="6"/>
      <c r="C17" s="6"/>
      <c r="D17" s="6"/>
      <c r="E17" s="6"/>
      <c r="F17" s="6"/>
      <c r="G17" s="6"/>
      <c r="H17" s="6"/>
      <c r="I17" s="6"/>
      <c r="J17" s="6"/>
      <c r="K17" s="6"/>
      <c r="L17" s="6"/>
      <c r="M17" s="6"/>
      <c r="N17" s="6"/>
    </row>
    <row r="18" spans="1:14">
      <c r="A18" s="6"/>
      <c r="B18" s="6"/>
      <c r="C18" s="6"/>
      <c r="D18" s="6"/>
      <c r="E18" s="6"/>
      <c r="F18" s="6"/>
      <c r="G18" s="6"/>
      <c r="H18" s="6"/>
      <c r="I18" s="6"/>
      <c r="J18" s="6"/>
      <c r="K18" s="6"/>
      <c r="L18" s="6"/>
      <c r="M18" s="6"/>
      <c r="N18" s="6"/>
    </row>
    <row r="19" spans="1:14">
      <c r="A19" s="6"/>
      <c r="B19" s="6"/>
      <c r="C19" s="6"/>
      <c r="D19" s="6"/>
      <c r="E19" s="6"/>
      <c r="F19" s="6"/>
      <c r="G19" s="6"/>
      <c r="H19" s="6"/>
      <c r="I19" s="6"/>
      <c r="J19" s="6"/>
      <c r="K19" s="6"/>
      <c r="L19" s="6"/>
      <c r="M19" s="6"/>
      <c r="N19" s="6"/>
    </row>
    <row r="20" spans="1:14">
      <c r="A20" s="6"/>
      <c r="B20" s="6"/>
      <c r="C20" s="15"/>
      <c r="D20" s="15"/>
      <c r="E20" s="15"/>
      <c r="F20" s="15"/>
      <c r="G20" s="15"/>
      <c r="H20" s="15"/>
      <c r="I20" s="15"/>
      <c r="J20" s="15"/>
      <c r="K20" s="15"/>
      <c r="L20" s="15"/>
      <c r="M20" s="6"/>
      <c r="N20" s="6"/>
    </row>
    <row r="21" spans="1:14">
      <c r="A21" s="6"/>
      <c r="B21" s="6"/>
      <c r="C21" s="15"/>
      <c r="D21" s="15"/>
      <c r="E21" s="15"/>
      <c r="F21" s="15"/>
      <c r="G21" s="15"/>
      <c r="H21" s="15"/>
      <c r="I21" s="15"/>
      <c r="J21" s="15"/>
      <c r="K21" s="15"/>
      <c r="L21" s="15"/>
      <c r="M21" s="6"/>
      <c r="N21" s="6"/>
    </row>
    <row r="22" spans="1:14">
      <c r="A22" s="6"/>
      <c r="B22" s="6"/>
      <c r="C22" s="15"/>
      <c r="D22" s="294"/>
      <c r="E22" s="294"/>
      <c r="F22" s="15"/>
      <c r="G22" s="148"/>
      <c r="H22" s="148"/>
      <c r="I22" s="148"/>
      <c r="J22" s="15"/>
      <c r="K22" s="15"/>
      <c r="L22" s="15"/>
      <c r="M22" s="6"/>
      <c r="N22" s="6"/>
    </row>
    <row r="23" spans="1:14">
      <c r="A23" s="6"/>
      <c r="B23" s="6"/>
      <c r="C23" s="15"/>
      <c r="D23" s="15"/>
      <c r="E23" s="15"/>
      <c r="F23" s="15"/>
      <c r="G23" s="15"/>
      <c r="H23" s="15"/>
      <c r="I23" s="15"/>
      <c r="J23" s="15"/>
      <c r="K23" s="15"/>
      <c r="L23" s="15"/>
      <c r="M23" s="6"/>
      <c r="N23" s="6"/>
    </row>
    <row r="24" spans="1:14">
      <c r="A24" s="6"/>
      <c r="B24" s="6"/>
      <c r="C24" s="15"/>
      <c r="D24" s="15"/>
      <c r="E24" s="15"/>
      <c r="F24" s="15"/>
      <c r="G24" s="15"/>
      <c r="H24" s="15"/>
      <c r="I24" s="15"/>
      <c r="J24" s="15"/>
      <c r="K24" s="15"/>
      <c r="L24" s="15"/>
      <c r="M24" s="6"/>
      <c r="N24" s="6"/>
    </row>
    <row r="25" spans="1:14">
      <c r="A25" s="6"/>
      <c r="B25" s="6"/>
      <c r="C25" s="15"/>
      <c r="D25" s="15"/>
      <c r="E25" s="15"/>
      <c r="F25" s="15"/>
      <c r="G25" s="15"/>
      <c r="H25" s="15"/>
      <c r="I25" s="15"/>
      <c r="J25" s="15"/>
      <c r="K25" s="15"/>
      <c r="L25" s="15"/>
      <c r="M25" s="6"/>
      <c r="N25" s="6"/>
    </row>
    <row r="26" spans="1:14">
      <c r="A26" s="6"/>
      <c r="B26" s="6"/>
      <c r="C26" s="15"/>
      <c r="D26" s="15"/>
      <c r="E26" s="15"/>
      <c r="F26" s="15"/>
      <c r="G26" s="515"/>
      <c r="H26" s="515"/>
      <c r="I26" s="15"/>
      <c r="J26" s="15"/>
      <c r="K26" s="15"/>
      <c r="L26" s="15"/>
      <c r="M26" s="6"/>
      <c r="N26" s="6"/>
    </row>
    <row r="27" spans="1:14">
      <c r="A27" s="6"/>
      <c r="B27" s="6"/>
      <c r="C27" s="15"/>
      <c r="D27" s="15"/>
      <c r="E27" s="15"/>
      <c r="F27" s="15"/>
      <c r="G27" s="514"/>
      <c r="H27" s="514"/>
      <c r="I27" s="15"/>
      <c r="J27" s="15"/>
      <c r="K27" s="15"/>
      <c r="L27" s="15"/>
      <c r="M27" s="6"/>
      <c r="N27" s="6"/>
    </row>
    <row r="28" spans="1:14">
      <c r="A28" s="6"/>
      <c r="B28" s="6"/>
      <c r="C28" s="15"/>
      <c r="D28" s="15"/>
      <c r="E28" s="15"/>
      <c r="F28" s="15"/>
      <c r="G28" s="512"/>
      <c r="H28" s="513"/>
      <c r="I28" s="15"/>
      <c r="J28" s="15"/>
      <c r="K28" s="15"/>
      <c r="L28" s="15"/>
      <c r="M28" s="6"/>
      <c r="N28" s="6"/>
    </row>
    <row r="29" spans="1:14">
      <c r="A29" s="6"/>
      <c r="B29" s="6"/>
      <c r="C29" s="15"/>
      <c r="D29" s="15"/>
      <c r="E29" s="15"/>
      <c r="F29" s="15"/>
      <c r="G29" s="513"/>
      <c r="H29" s="513"/>
      <c r="I29" s="15"/>
      <c r="J29" s="15"/>
      <c r="K29" s="15"/>
      <c r="L29" s="15"/>
      <c r="M29" s="6"/>
      <c r="N29" s="6"/>
    </row>
    <row r="30" spans="1:14">
      <c r="A30" s="6"/>
      <c r="B30" s="6"/>
      <c r="C30" s="15"/>
      <c r="D30" s="15"/>
      <c r="E30" s="15"/>
      <c r="F30" s="15"/>
      <c r="G30" s="15"/>
      <c r="H30" s="15"/>
      <c r="I30" s="15"/>
      <c r="J30" s="15"/>
      <c r="K30" s="15"/>
      <c r="L30" s="15"/>
      <c r="M30" s="6"/>
      <c r="N30" s="6"/>
    </row>
    <row r="31" spans="1:14">
      <c r="A31" s="6"/>
      <c r="B31" s="6"/>
      <c r="C31" s="15"/>
      <c r="D31" s="15"/>
      <c r="E31" s="15"/>
      <c r="F31" s="15"/>
      <c r="G31" s="15"/>
      <c r="H31" s="15"/>
      <c r="I31" s="15"/>
      <c r="J31" s="15"/>
      <c r="K31" s="15"/>
      <c r="L31" s="15"/>
      <c r="M31" s="6"/>
      <c r="N31" s="6"/>
    </row>
    <row r="32" spans="1:14">
      <c r="A32" s="6"/>
      <c r="B32" s="6"/>
      <c r="C32" s="15"/>
      <c r="D32" s="15"/>
      <c r="E32" s="15"/>
      <c r="F32" s="15"/>
      <c r="G32" s="15"/>
      <c r="H32" s="15"/>
      <c r="I32" s="15"/>
      <c r="J32" s="15"/>
      <c r="K32" s="15"/>
      <c r="L32" s="15"/>
      <c r="M32" s="6"/>
      <c r="N32" s="6"/>
    </row>
    <row r="33" spans="1:14">
      <c r="A33" s="6"/>
      <c r="B33" s="6"/>
      <c r="C33" s="15"/>
      <c r="D33" s="15"/>
      <c r="E33" s="15"/>
      <c r="F33" s="15"/>
      <c r="G33" s="15"/>
      <c r="H33" s="15"/>
      <c r="I33" s="15"/>
      <c r="J33" s="15"/>
      <c r="K33" s="15"/>
      <c r="L33" s="15"/>
      <c r="M33" s="6"/>
      <c r="N33" s="6"/>
    </row>
    <row r="34" spans="1:14">
      <c r="A34" s="6"/>
      <c r="B34" s="6"/>
      <c r="C34" s="15"/>
      <c r="D34" s="15"/>
      <c r="E34" s="15"/>
      <c r="F34" s="15"/>
      <c r="G34" s="15"/>
      <c r="H34" s="15"/>
      <c r="I34" s="15"/>
      <c r="J34" s="15"/>
      <c r="K34" s="15"/>
      <c r="L34" s="15"/>
      <c r="M34" s="6"/>
      <c r="N34" s="6"/>
    </row>
    <row r="35" spans="1:14">
      <c r="A35" s="6"/>
      <c r="B35" s="6"/>
      <c r="C35" s="15"/>
      <c r="D35" s="15"/>
      <c r="E35" s="15"/>
      <c r="F35" s="15"/>
      <c r="G35" s="15"/>
      <c r="H35" s="15"/>
      <c r="I35" s="15"/>
      <c r="J35" s="15"/>
      <c r="K35" s="15"/>
      <c r="L35" s="15"/>
      <c r="M35" s="6"/>
      <c r="N35" s="6"/>
    </row>
    <row r="36" spans="1:14">
      <c r="A36" s="6"/>
      <c r="B36" s="6"/>
      <c r="C36" s="15"/>
      <c r="D36" s="15"/>
      <c r="E36" s="15"/>
      <c r="F36" s="15"/>
      <c r="G36" s="15"/>
      <c r="H36" s="15"/>
      <c r="I36" s="15"/>
      <c r="J36" s="15"/>
      <c r="K36" s="15"/>
      <c r="L36" s="15"/>
      <c r="M36" s="6"/>
      <c r="N36" s="6"/>
    </row>
    <row r="37" spans="1:14">
      <c r="M37" s="6"/>
      <c r="N37" s="6"/>
    </row>
  </sheetData>
  <mergeCells count="6">
    <mergeCell ref="B1:H1"/>
    <mergeCell ref="A2:J3"/>
    <mergeCell ref="G28:H28"/>
    <mergeCell ref="G29:H29"/>
    <mergeCell ref="G27:H27"/>
    <mergeCell ref="G26:H26"/>
  </mergeCells>
  <phoneticPr fontId="26" type="noConversion"/>
  <printOptions horizontalCentered="1" verticalCentered="1"/>
  <pageMargins left="0.78740157480314965" right="0.78740157480314965" top="0.54" bottom="0.55000000000000004" header="0.51181102362204722" footer="0.51181102362204722"/>
  <pageSetup paperSize="9" scale="87"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dimension ref="A1:J60"/>
  <sheetViews>
    <sheetView workbookViewId="0">
      <selection activeCell="N15" sqref="N15"/>
    </sheetView>
  </sheetViews>
  <sheetFormatPr baseColWidth="10" defaultRowHeight="12.75"/>
  <sheetData>
    <row r="1" spans="1:10">
      <c r="A1" s="11" t="s">
        <v>1129</v>
      </c>
      <c r="B1" s="491" t="str">
        <f>Q!G3</f>
        <v>ZZZZZZZZZZZ</v>
      </c>
      <c r="C1" s="475"/>
      <c r="D1" s="475"/>
      <c r="E1" s="475"/>
      <c r="F1" s="475"/>
      <c r="G1" s="475"/>
      <c r="H1" s="475"/>
      <c r="I1" s="69" t="s">
        <v>1130</v>
      </c>
      <c r="J1" s="98" t="s">
        <v>332</v>
      </c>
    </row>
    <row r="2" spans="1:10">
      <c r="A2" s="505" t="s">
        <v>1071</v>
      </c>
      <c r="B2" s="506"/>
      <c r="C2" s="506"/>
      <c r="D2" s="506"/>
      <c r="E2" s="506"/>
      <c r="F2" s="506"/>
      <c r="G2" s="506"/>
      <c r="H2" s="506"/>
      <c r="I2" s="506"/>
      <c r="J2" s="506"/>
    </row>
    <row r="3" spans="1:10">
      <c r="A3" s="506"/>
      <c r="B3" s="506"/>
      <c r="C3" s="506"/>
      <c r="D3" s="506"/>
      <c r="E3" s="506"/>
      <c r="F3" s="506"/>
      <c r="G3" s="506"/>
      <c r="H3" s="506"/>
      <c r="I3" s="506"/>
      <c r="J3" s="506"/>
    </row>
    <row r="4" spans="1:10">
      <c r="A4" s="137"/>
      <c r="B4" s="137"/>
      <c r="C4" s="137"/>
      <c r="D4" s="137"/>
      <c r="E4" s="137"/>
      <c r="F4" s="137"/>
      <c r="G4" s="137"/>
      <c r="H4" s="137"/>
      <c r="I4" s="137"/>
      <c r="J4" s="137"/>
    </row>
    <row r="5" spans="1:10" ht="15.75">
      <c r="A5" s="96" t="s">
        <v>291</v>
      </c>
      <c r="B5" s="97"/>
      <c r="C5" s="97"/>
      <c r="D5" s="6"/>
      <c r="E5" s="6"/>
      <c r="F5" s="6"/>
      <c r="G5" s="6"/>
      <c r="H5" s="6"/>
      <c r="I5" s="6"/>
      <c r="J5" s="6"/>
    </row>
    <row r="6" spans="1:10">
      <c r="A6" s="6"/>
      <c r="B6" s="6"/>
      <c r="C6" s="6"/>
      <c r="D6" s="6"/>
      <c r="E6" s="6"/>
      <c r="F6" s="6"/>
      <c r="G6" s="6"/>
      <c r="H6" s="6"/>
      <c r="I6" s="6"/>
      <c r="J6" s="6"/>
    </row>
    <row r="7" spans="1:10">
      <c r="A7" s="68" t="s">
        <v>292</v>
      </c>
      <c r="B7" s="6"/>
      <c r="C7" s="6"/>
      <c r="D7" s="6"/>
      <c r="E7" s="6"/>
      <c r="F7" s="6"/>
      <c r="G7" s="6"/>
      <c r="H7" s="6"/>
      <c r="I7" s="6"/>
      <c r="J7" s="6"/>
    </row>
    <row r="8" spans="1:10">
      <c r="A8" s="6" t="s">
        <v>293</v>
      </c>
      <c r="B8" s="6"/>
      <c r="C8" s="16"/>
      <c r="D8" s="16"/>
      <c r="E8" s="17" t="s">
        <v>296</v>
      </c>
      <c r="F8" s="99"/>
      <c r="G8" s="17" t="s">
        <v>297</v>
      </c>
      <c r="H8" s="516"/>
      <c r="I8" s="516"/>
      <c r="J8" s="6"/>
    </row>
    <row r="9" spans="1:10">
      <c r="A9" s="6" t="s">
        <v>294</v>
      </c>
      <c r="B9" s="6"/>
      <c r="C9" s="16"/>
      <c r="D9" s="16"/>
      <c r="E9" s="17" t="s">
        <v>296</v>
      </c>
      <c r="F9" s="99"/>
      <c r="G9" s="17" t="s">
        <v>297</v>
      </c>
      <c r="H9" s="516"/>
      <c r="I9" s="516"/>
      <c r="J9" s="6"/>
    </row>
    <row r="10" spans="1:10">
      <c r="A10" s="6" t="s">
        <v>295</v>
      </c>
      <c r="B10" s="6"/>
      <c r="C10" s="16"/>
      <c r="D10" s="16"/>
      <c r="E10" s="17" t="s">
        <v>296</v>
      </c>
      <c r="F10" s="99"/>
      <c r="G10" s="17" t="s">
        <v>297</v>
      </c>
      <c r="H10" s="516"/>
      <c r="I10" s="516"/>
      <c r="J10" s="6"/>
    </row>
    <row r="11" spans="1:10">
      <c r="A11" s="6"/>
      <c r="B11" s="6"/>
      <c r="C11" s="6"/>
      <c r="D11" s="6"/>
      <c r="E11" s="6"/>
      <c r="F11" s="6"/>
      <c r="G11" s="6"/>
      <c r="H11" s="6"/>
      <c r="I11" s="6"/>
      <c r="J11" s="6"/>
    </row>
    <row r="12" spans="1:10">
      <c r="A12" s="68" t="s">
        <v>298</v>
      </c>
      <c r="B12" s="6"/>
      <c r="C12" s="6"/>
      <c r="D12" s="6"/>
      <c r="E12" s="6"/>
      <c r="F12" s="6"/>
      <c r="G12" s="6"/>
      <c r="H12" s="6"/>
      <c r="I12" s="6"/>
      <c r="J12" s="6"/>
    </row>
    <row r="13" spans="1:10">
      <c r="A13" s="6" t="s">
        <v>299</v>
      </c>
      <c r="B13" s="6"/>
      <c r="C13" s="99"/>
      <c r="D13" s="6"/>
      <c r="E13" s="6"/>
      <c r="F13" s="6"/>
      <c r="G13" s="6"/>
      <c r="H13" s="6"/>
      <c r="I13" s="6"/>
      <c r="J13" s="6"/>
    </row>
    <row r="14" spans="1:10">
      <c r="A14" s="6" t="s">
        <v>300</v>
      </c>
      <c r="B14" s="6"/>
      <c r="C14" s="99"/>
      <c r="D14" s="6"/>
      <c r="E14" s="6"/>
      <c r="F14" s="6"/>
      <c r="G14" s="6"/>
      <c r="H14" s="6"/>
      <c r="I14" s="6"/>
      <c r="J14" s="6"/>
    </row>
    <row r="15" spans="1:10">
      <c r="A15" s="6" t="s">
        <v>301</v>
      </c>
      <c r="B15" s="6"/>
      <c r="C15" s="99"/>
      <c r="D15" s="6"/>
      <c r="E15" s="6"/>
      <c r="F15" s="6"/>
      <c r="G15" s="6"/>
      <c r="H15" s="6"/>
      <c r="I15" s="6"/>
      <c r="J15" s="6"/>
    </row>
    <row r="16" spans="1:10">
      <c r="A16" s="6" t="s">
        <v>302</v>
      </c>
      <c r="B16" s="6"/>
      <c r="C16" s="99"/>
      <c r="D16" s="518" t="s">
        <v>304</v>
      </c>
      <c r="E16" s="519"/>
      <c r="F16" s="99"/>
      <c r="G16" s="17" t="s">
        <v>305</v>
      </c>
      <c r="H16" s="516"/>
      <c r="I16" s="516"/>
      <c r="J16" s="6"/>
    </row>
    <row r="17" spans="1:10">
      <c r="A17" s="6"/>
      <c r="B17" s="6"/>
      <c r="C17" s="6"/>
      <c r="D17" s="6"/>
      <c r="E17" s="6"/>
      <c r="F17" s="6"/>
      <c r="G17" s="6"/>
      <c r="H17" s="6"/>
      <c r="I17" s="6"/>
      <c r="J17" s="6"/>
    </row>
    <row r="18" spans="1:10">
      <c r="A18" s="6"/>
      <c r="B18" s="6"/>
      <c r="C18" s="6"/>
      <c r="D18" s="6"/>
      <c r="E18" s="6"/>
      <c r="F18" s="6"/>
      <c r="G18" s="6"/>
      <c r="H18" s="6"/>
      <c r="I18" s="6"/>
      <c r="J18" s="6"/>
    </row>
    <row r="19" spans="1:10">
      <c r="A19" s="6" t="s">
        <v>303</v>
      </c>
      <c r="B19" s="493"/>
      <c r="C19" s="493"/>
      <c r="D19" s="493"/>
      <c r="E19" s="6"/>
      <c r="F19" s="6"/>
      <c r="G19" s="6"/>
      <c r="H19" s="6"/>
      <c r="I19" s="6"/>
      <c r="J19" s="6"/>
    </row>
    <row r="20" spans="1:10">
      <c r="A20" s="6"/>
      <c r="B20" s="6"/>
      <c r="C20" s="6"/>
      <c r="D20" s="6"/>
      <c r="E20" s="6"/>
      <c r="F20" s="6"/>
      <c r="G20" s="6"/>
      <c r="H20" s="6"/>
      <c r="I20" s="6"/>
      <c r="J20" s="6"/>
    </row>
    <row r="21" spans="1:10">
      <c r="A21" s="68" t="s">
        <v>306</v>
      </c>
      <c r="B21" s="6"/>
      <c r="C21" s="6"/>
      <c r="D21" s="6"/>
      <c r="E21" s="6"/>
      <c r="F21" s="6"/>
      <c r="G21" s="6"/>
      <c r="H21" s="6"/>
      <c r="I21" s="6"/>
      <c r="J21" s="6"/>
    </row>
    <row r="22" spans="1:10">
      <c r="A22" s="6" t="s">
        <v>307</v>
      </c>
      <c r="B22" s="6"/>
      <c r="C22" s="6"/>
      <c r="D22" s="6"/>
      <c r="E22" s="6"/>
      <c r="F22" s="6"/>
      <c r="G22" s="6"/>
      <c r="H22" s="6"/>
      <c r="I22" s="6"/>
      <c r="J22" s="6"/>
    </row>
    <row r="23" spans="1:10">
      <c r="A23" s="6"/>
      <c r="B23" s="6" t="s">
        <v>308</v>
      </c>
      <c r="C23" s="6"/>
      <c r="D23" s="6"/>
      <c r="E23" s="99"/>
      <c r="F23" s="6"/>
      <c r="G23" s="6"/>
      <c r="H23" s="6"/>
      <c r="I23" s="6"/>
      <c r="J23" s="6"/>
    </row>
    <row r="24" spans="1:10">
      <c r="A24" s="6"/>
      <c r="B24" s="6" t="s">
        <v>310</v>
      </c>
      <c r="C24" s="6"/>
      <c r="D24" s="6"/>
      <c r="E24" s="6"/>
      <c r="F24" s="6"/>
      <c r="G24" s="6"/>
      <c r="H24" s="6"/>
      <c r="I24" s="6"/>
      <c r="J24" s="6"/>
    </row>
    <row r="25" spans="1:10">
      <c r="A25" s="6"/>
      <c r="B25" s="6" t="s">
        <v>309</v>
      </c>
      <c r="C25" s="6"/>
      <c r="D25" s="6"/>
      <c r="E25" s="99"/>
      <c r="F25" s="6"/>
      <c r="G25" s="17" t="s">
        <v>297</v>
      </c>
      <c r="H25" s="516"/>
      <c r="I25" s="516"/>
      <c r="J25" s="6"/>
    </row>
    <row r="26" spans="1:10">
      <c r="A26" s="6"/>
      <c r="B26" s="6" t="s">
        <v>311</v>
      </c>
      <c r="C26" s="6"/>
      <c r="D26" s="6"/>
      <c r="E26" s="6"/>
      <c r="F26" s="6"/>
      <c r="G26" s="6"/>
      <c r="H26" s="6"/>
      <c r="I26" s="6"/>
      <c r="J26" s="6"/>
    </row>
    <row r="27" spans="1:10">
      <c r="A27" s="6"/>
      <c r="B27" s="6"/>
      <c r="C27" s="6"/>
      <c r="D27" s="6"/>
      <c r="E27" s="6"/>
      <c r="F27" s="6"/>
      <c r="G27" s="6"/>
      <c r="H27" s="6"/>
      <c r="I27" s="6"/>
      <c r="J27" s="6"/>
    </row>
    <row r="28" spans="1:10">
      <c r="A28" s="68" t="s">
        <v>312</v>
      </c>
      <c r="B28" s="6"/>
      <c r="C28" s="6"/>
      <c r="D28" s="6"/>
      <c r="E28" s="6"/>
      <c r="F28" s="6"/>
      <c r="G28" s="6"/>
      <c r="H28" s="6"/>
      <c r="I28" s="6"/>
      <c r="J28" s="6"/>
    </row>
    <row r="29" spans="1:10">
      <c r="A29" s="6" t="s">
        <v>313</v>
      </c>
      <c r="B29" s="6"/>
      <c r="C29" s="6"/>
      <c r="D29" s="6"/>
      <c r="E29" s="99">
        <v>0</v>
      </c>
      <c r="F29" s="6" t="s">
        <v>548</v>
      </c>
      <c r="G29" s="6"/>
      <c r="H29" s="6"/>
      <c r="I29" s="6"/>
      <c r="J29" s="6"/>
    </row>
    <row r="30" spans="1:10">
      <c r="A30" s="6"/>
      <c r="B30" s="6" t="str">
        <f>IF(E29&gt;0,"Si oui, ces véhicules sont :","")</f>
        <v/>
      </c>
      <c r="C30" s="6"/>
      <c r="D30" s="6"/>
      <c r="E30" s="6"/>
      <c r="F30" s="69" t="s">
        <v>314</v>
      </c>
      <c r="G30" s="6"/>
      <c r="H30" s="6"/>
      <c r="I30" s="6"/>
      <c r="J30" s="6"/>
    </row>
    <row r="31" spans="1:10">
      <c r="A31" s="6"/>
      <c r="B31" s="6" t="str">
        <f>IF(E29&gt;0,"- possédés en pleine propriété","")</f>
        <v/>
      </c>
      <c r="C31" s="6"/>
      <c r="D31" s="6"/>
      <c r="E31" s="6"/>
      <c r="F31" s="16"/>
      <c r="G31" s="6"/>
      <c r="H31" s="6"/>
      <c r="I31" s="6"/>
      <c r="J31" s="6"/>
    </row>
    <row r="32" spans="1:10">
      <c r="A32" s="6"/>
      <c r="B32" s="6" t="str">
        <f>IF(E29&gt;0,"- en crédit bail ou location longue durée (&gt;3mois)","")</f>
        <v/>
      </c>
      <c r="C32" s="6"/>
      <c r="D32" s="6"/>
      <c r="E32" s="6"/>
      <c r="F32" s="16"/>
      <c r="G32" s="6"/>
      <c r="H32" s="6"/>
      <c r="I32" s="6"/>
      <c r="J32" s="6"/>
    </row>
    <row r="33" spans="1:10">
      <c r="A33" s="6"/>
      <c r="B33" s="6" t="str">
        <f>IF(E29&gt;0,"- en location courte durée (&lt;3 mois)","")</f>
        <v/>
      </c>
      <c r="C33" s="6"/>
      <c r="D33" s="6"/>
      <c r="E33" s="6"/>
      <c r="F33" s="16"/>
      <c r="G33" s="6"/>
      <c r="H33" s="6"/>
      <c r="I33" s="6"/>
      <c r="J33" s="6"/>
    </row>
    <row r="34" spans="1:10">
      <c r="A34" s="6"/>
      <c r="B34" s="6" t="str">
        <f>IF(E29&gt;0,"- remboursés en indemnités kilométriques","")</f>
        <v/>
      </c>
      <c r="C34" s="6"/>
      <c r="D34" s="6"/>
      <c r="E34" s="6"/>
      <c r="F34" s="16"/>
      <c r="G34" s="6"/>
      <c r="H34" s="6"/>
      <c r="I34" s="6"/>
      <c r="J34" s="6"/>
    </row>
    <row r="35" spans="1:10">
      <c r="A35" s="6"/>
      <c r="B35" s="6"/>
      <c r="C35" s="6"/>
      <c r="D35" s="6"/>
      <c r="E35" s="6"/>
      <c r="F35" s="6">
        <f>SUM(F31:F34)</f>
        <v>0</v>
      </c>
      <c r="G35" s="6" t="str">
        <f>IF(F35=E29," ","FAUX")</f>
        <v xml:space="preserve"> </v>
      </c>
      <c r="H35" s="6"/>
      <c r="I35" s="6"/>
      <c r="J35" s="6"/>
    </row>
    <row r="36" spans="1:10">
      <c r="A36" s="6"/>
      <c r="B36" s="6"/>
      <c r="C36" s="6"/>
      <c r="D36" s="6"/>
      <c r="E36" s="6"/>
      <c r="F36" s="6"/>
      <c r="G36" s="6"/>
      <c r="H36" s="6"/>
      <c r="I36" s="6"/>
      <c r="J36" s="6"/>
    </row>
    <row r="37" spans="1:10">
      <c r="A37" s="68" t="s">
        <v>315</v>
      </c>
      <c r="B37" s="6"/>
      <c r="C37" s="6"/>
      <c r="D37" s="6"/>
      <c r="E37" s="6"/>
      <c r="F37" s="6"/>
      <c r="G37" s="6"/>
      <c r="H37" s="6"/>
      <c r="I37" s="6"/>
      <c r="J37" s="6"/>
    </row>
    <row r="38" spans="1:10">
      <c r="A38" s="6"/>
      <c r="B38" s="6"/>
      <c r="C38" s="6"/>
      <c r="D38" s="6"/>
      <c r="E38" s="6"/>
      <c r="F38" s="6"/>
      <c r="G38" s="6"/>
      <c r="H38" s="6"/>
      <c r="I38" s="6"/>
      <c r="J38" s="6"/>
    </row>
    <row r="39" spans="1:10">
      <c r="A39" s="6"/>
      <c r="B39" s="6" t="s">
        <v>316</v>
      </c>
      <c r="C39" s="6"/>
      <c r="D39" s="6"/>
      <c r="E39" s="99"/>
      <c r="F39" s="6"/>
      <c r="G39" s="6"/>
      <c r="H39" s="6"/>
      <c r="I39" s="6"/>
      <c r="J39" s="6"/>
    </row>
    <row r="40" spans="1:10">
      <c r="A40" s="6"/>
      <c r="B40" s="6" t="s">
        <v>317</v>
      </c>
      <c r="C40" s="6"/>
      <c r="D40" s="6"/>
      <c r="E40" s="99"/>
      <c r="F40" s="6"/>
      <c r="G40" s="6"/>
      <c r="H40" s="6"/>
      <c r="I40" s="6"/>
      <c r="J40" s="6"/>
    </row>
    <row r="41" spans="1:10">
      <c r="A41" s="6"/>
      <c r="B41" s="6" t="s">
        <v>318</v>
      </c>
      <c r="C41" s="6"/>
      <c r="D41" s="6"/>
      <c r="E41" s="99"/>
      <c r="F41" s="6"/>
      <c r="G41" s="6"/>
      <c r="H41" s="6"/>
      <c r="I41" s="6"/>
      <c r="J41" s="6"/>
    </row>
    <row r="42" spans="1:10">
      <c r="A42" s="6"/>
      <c r="B42" s="6" t="s">
        <v>319</v>
      </c>
      <c r="C42" s="6"/>
      <c r="D42" s="6"/>
      <c r="E42" s="99"/>
      <c r="F42" s="6"/>
      <c r="G42" s="6"/>
      <c r="H42" s="6"/>
      <c r="I42" s="6"/>
      <c r="J42" s="6"/>
    </row>
    <row r="43" spans="1:10">
      <c r="A43" s="6"/>
      <c r="B43" s="6" t="s">
        <v>320</v>
      </c>
      <c r="C43" s="6"/>
      <c r="D43" s="6"/>
      <c r="E43" s="99"/>
      <c r="F43" s="6"/>
      <c r="G43" s="6"/>
      <c r="H43" s="6"/>
      <c r="I43" s="6"/>
      <c r="J43" s="6"/>
    </row>
    <row r="44" spans="1:10">
      <c r="A44" s="6"/>
      <c r="B44" s="6" t="s">
        <v>321</v>
      </c>
      <c r="C44" s="6"/>
      <c r="D44" s="6"/>
      <c r="E44" s="99"/>
      <c r="F44" s="6"/>
      <c r="G44" s="6"/>
      <c r="H44" s="6"/>
      <c r="I44" s="6"/>
      <c r="J44" s="6"/>
    </row>
    <row r="45" spans="1:10">
      <c r="A45" s="6"/>
      <c r="B45" s="6"/>
      <c r="C45" s="6"/>
      <c r="D45" s="6"/>
      <c r="E45" s="6"/>
      <c r="F45" s="6"/>
      <c r="G45" s="6"/>
      <c r="H45" s="6"/>
      <c r="I45" s="6"/>
      <c r="J45" s="6"/>
    </row>
    <row r="46" spans="1:10">
      <c r="A46" s="68" t="s">
        <v>322</v>
      </c>
      <c r="B46" s="6"/>
      <c r="C46" s="6"/>
      <c r="D46" s="6"/>
      <c r="E46" s="6"/>
      <c r="F46" s="6"/>
      <c r="G46" s="6"/>
      <c r="H46" s="6"/>
      <c r="I46" s="6"/>
      <c r="J46" s="6"/>
    </row>
    <row r="47" spans="1:10">
      <c r="A47" s="6" t="s">
        <v>323</v>
      </c>
      <c r="B47" s="6"/>
      <c r="C47" s="6"/>
      <c r="D47" s="6"/>
      <c r="E47" s="6"/>
      <c r="F47" s="6"/>
      <c r="G47" s="6"/>
      <c r="H47" s="6"/>
      <c r="I47" s="6"/>
      <c r="J47" s="6"/>
    </row>
    <row r="48" spans="1:10">
      <c r="A48" s="6"/>
      <c r="B48" s="6" t="s">
        <v>324</v>
      </c>
      <c r="C48" s="6"/>
      <c r="D48" s="6"/>
      <c r="E48" s="6"/>
      <c r="F48" s="99"/>
      <c r="G48" s="6"/>
      <c r="H48" s="6"/>
      <c r="I48" s="6"/>
      <c r="J48" s="6"/>
    </row>
    <row r="49" spans="1:10">
      <c r="A49" s="6"/>
      <c r="B49" s="6" t="s">
        <v>325</v>
      </c>
      <c r="C49" s="6"/>
      <c r="D49" s="6"/>
      <c r="E49" s="6"/>
      <c r="F49" s="99"/>
      <c r="G49" s="6"/>
      <c r="H49" s="6"/>
      <c r="I49" s="6"/>
      <c r="J49" s="6"/>
    </row>
    <row r="50" spans="1:10">
      <c r="A50" s="6"/>
      <c r="B50" s="6" t="s">
        <v>326</v>
      </c>
      <c r="C50" s="6"/>
      <c r="D50" s="6"/>
      <c r="E50" s="6"/>
      <c r="F50" s="99"/>
      <c r="G50" s="6"/>
      <c r="H50" s="6"/>
      <c r="I50" s="6"/>
      <c r="J50" s="6"/>
    </row>
    <row r="51" spans="1:10">
      <c r="A51" s="6" t="s">
        <v>327</v>
      </c>
      <c r="B51" s="6"/>
      <c r="C51" s="6"/>
      <c r="D51" s="6"/>
      <c r="E51" s="6"/>
      <c r="F51" s="6"/>
      <c r="G51" s="6"/>
      <c r="H51" s="6"/>
      <c r="I51" s="6"/>
      <c r="J51" s="6"/>
    </row>
    <row r="52" spans="1:10">
      <c r="A52" s="496"/>
      <c r="B52" s="496"/>
      <c r="C52" s="496"/>
      <c r="D52" s="496"/>
      <c r="E52" s="496"/>
      <c r="F52" s="496"/>
      <c r="G52" s="496"/>
      <c r="H52" s="496"/>
      <c r="I52" s="496"/>
      <c r="J52" s="496"/>
    </row>
    <row r="53" spans="1:10">
      <c r="A53" s="496"/>
      <c r="B53" s="496"/>
      <c r="C53" s="496"/>
      <c r="D53" s="496"/>
      <c r="E53" s="496"/>
      <c r="F53" s="496"/>
      <c r="G53" s="496"/>
      <c r="H53" s="496"/>
      <c r="I53" s="496"/>
      <c r="J53" s="496"/>
    </row>
    <row r="54" spans="1:10">
      <c r="A54" s="496"/>
      <c r="B54" s="496"/>
      <c r="C54" s="496"/>
      <c r="D54" s="496"/>
      <c r="E54" s="496"/>
      <c r="F54" s="496"/>
      <c r="G54" s="496"/>
      <c r="H54" s="496"/>
      <c r="I54" s="496"/>
      <c r="J54" s="496"/>
    </row>
    <row r="55" spans="1:10">
      <c r="A55" s="120"/>
      <c r="B55" s="120"/>
      <c r="C55" s="120"/>
      <c r="D55" s="120"/>
      <c r="E55" s="120"/>
      <c r="F55" s="120"/>
      <c r="G55" s="120"/>
      <c r="H55" s="120"/>
      <c r="I55" s="120"/>
      <c r="J55" s="120"/>
    </row>
    <row r="56" spans="1:10">
      <c r="A56" s="68" t="s">
        <v>328</v>
      </c>
      <c r="B56" s="6"/>
      <c r="C56" s="6"/>
      <c r="D56" s="6"/>
      <c r="E56" s="6"/>
      <c r="F56" s="6"/>
      <c r="G56" s="6"/>
      <c r="H56" s="6"/>
      <c r="I56" s="6"/>
      <c r="J56" s="6"/>
    </row>
    <row r="57" spans="1:10">
      <c r="A57" s="6" t="s">
        <v>329</v>
      </c>
      <c r="B57" s="6"/>
      <c r="C57" s="6"/>
      <c r="D57" s="6"/>
      <c r="E57" s="99"/>
      <c r="F57" s="17"/>
      <c r="G57" s="6"/>
      <c r="H57" s="6"/>
      <c r="I57" s="6"/>
      <c r="J57" s="6"/>
    </row>
    <row r="58" spans="1:10">
      <c r="A58" s="6" t="s">
        <v>331</v>
      </c>
      <c r="B58" s="6"/>
      <c r="C58" s="517" t="s">
        <v>683</v>
      </c>
      <c r="D58" s="517"/>
      <c r="E58" s="517"/>
      <c r="F58" s="517"/>
      <c r="G58" s="517"/>
      <c r="H58" s="517"/>
      <c r="I58" s="517"/>
      <c r="J58" s="517"/>
    </row>
    <row r="59" spans="1:10">
      <c r="A59" s="6"/>
      <c r="B59" s="6"/>
      <c r="C59" s="517"/>
      <c r="D59" s="517"/>
      <c r="E59" s="517"/>
      <c r="F59" s="517"/>
      <c r="G59" s="517"/>
      <c r="H59" s="517"/>
      <c r="I59" s="517"/>
      <c r="J59" s="517"/>
    </row>
    <row r="60" spans="1:10">
      <c r="A60" s="6"/>
      <c r="B60" s="6"/>
      <c r="C60" s="517"/>
      <c r="D60" s="517"/>
      <c r="E60" s="517"/>
      <c r="F60" s="517"/>
      <c r="G60" s="517"/>
      <c r="H60" s="517"/>
      <c r="I60" s="517"/>
      <c r="J60" s="517"/>
    </row>
  </sheetData>
  <mergeCells count="11">
    <mergeCell ref="C58:J60"/>
    <mergeCell ref="H10:I10"/>
    <mergeCell ref="D16:E16"/>
    <mergeCell ref="H16:I16"/>
    <mergeCell ref="B19:D19"/>
    <mergeCell ref="H25:I25"/>
    <mergeCell ref="B1:H1"/>
    <mergeCell ref="A2:J3"/>
    <mergeCell ref="H8:I8"/>
    <mergeCell ref="H9:I9"/>
    <mergeCell ref="A52:J54"/>
  </mergeCells>
  <phoneticPr fontId="26" type="noConversion"/>
  <hyperlinks>
    <hyperlink ref="C58:J60" location="'T3'!A1" display="'T3'!A1"/>
  </hyperlinks>
  <pageMargins left="0.78740157499999996" right="0.33" top="0.984251969" bottom="0.984251969" header="0.4921259845" footer="0.4921259845"/>
  <pageSetup paperSize="9" scale="8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dimension ref="A1:J60"/>
  <sheetViews>
    <sheetView workbookViewId="0">
      <selection activeCell="B36" sqref="B36:J40"/>
    </sheetView>
  </sheetViews>
  <sheetFormatPr baseColWidth="10" defaultRowHeight="12.75"/>
  <sheetData>
    <row r="1" spans="1:10">
      <c r="A1" s="11" t="s">
        <v>1129</v>
      </c>
      <c r="B1" s="491" t="str">
        <f>Q!G3</f>
        <v>ZZZZZZZZZZZ</v>
      </c>
      <c r="C1" s="475"/>
      <c r="D1" s="475"/>
      <c r="E1" s="475"/>
      <c r="F1" s="475"/>
      <c r="G1" s="475"/>
      <c r="H1" s="475"/>
      <c r="I1" s="69" t="s">
        <v>1130</v>
      </c>
      <c r="J1" s="98" t="s">
        <v>352</v>
      </c>
    </row>
    <row r="2" spans="1:10">
      <c r="A2" s="505" t="s">
        <v>1071</v>
      </c>
      <c r="B2" s="506"/>
      <c r="C2" s="506"/>
      <c r="D2" s="506"/>
      <c r="E2" s="506"/>
      <c r="F2" s="506"/>
      <c r="G2" s="506"/>
      <c r="H2" s="506"/>
      <c r="I2" s="506"/>
      <c r="J2" s="506"/>
    </row>
    <row r="3" spans="1:10">
      <c r="A3" s="506"/>
      <c r="B3" s="506"/>
      <c r="C3" s="506"/>
      <c r="D3" s="506"/>
      <c r="E3" s="506"/>
      <c r="F3" s="506"/>
      <c r="G3" s="506"/>
      <c r="H3" s="506"/>
      <c r="I3" s="506"/>
      <c r="J3" s="506"/>
    </row>
    <row r="4" spans="1:10">
      <c r="A4" s="137"/>
      <c r="B4" s="137"/>
      <c r="C4" s="137"/>
      <c r="D4" s="137"/>
      <c r="E4" s="137"/>
      <c r="F4" s="137"/>
      <c r="G4" s="137"/>
      <c r="H4" s="137"/>
      <c r="I4" s="137"/>
      <c r="J4" s="137"/>
    </row>
    <row r="5" spans="1:10" ht="15.75">
      <c r="A5" s="96" t="s">
        <v>333</v>
      </c>
      <c r="B5" s="97"/>
      <c r="C5" s="97"/>
      <c r="D5" s="6"/>
      <c r="E5" s="6"/>
      <c r="F5" s="6"/>
      <c r="G5" s="6"/>
      <c r="H5" s="6"/>
      <c r="I5" s="6"/>
      <c r="J5" s="6"/>
    </row>
    <row r="6" spans="1:10">
      <c r="A6" s="6"/>
      <c r="B6" s="6"/>
      <c r="C6" s="6"/>
      <c r="D6" s="6"/>
      <c r="E6" s="6"/>
      <c r="F6" s="6"/>
      <c r="G6" s="6"/>
      <c r="H6" s="6"/>
      <c r="I6" s="6"/>
      <c r="J6" s="6"/>
    </row>
    <row r="7" spans="1:10">
      <c r="A7" s="68" t="s">
        <v>334</v>
      </c>
      <c r="B7" s="6"/>
      <c r="C7" s="6"/>
      <c r="D7" s="6"/>
      <c r="E7" s="6"/>
      <c r="F7" s="6"/>
      <c r="G7" s="6"/>
      <c r="H7" s="6"/>
      <c r="I7" s="6"/>
      <c r="J7" s="6"/>
    </row>
    <row r="8" spans="1:10">
      <c r="A8" s="6"/>
      <c r="B8" s="6">
        <v>2006</v>
      </c>
      <c r="C8" s="16"/>
      <c r="D8" s="6">
        <f>1+B10</f>
        <v>2009</v>
      </c>
      <c r="E8" s="16"/>
      <c r="F8" s="6">
        <f>1+D10</f>
        <v>2012</v>
      </c>
      <c r="G8" s="16"/>
      <c r="H8" s="6"/>
      <c r="I8" s="6"/>
      <c r="J8" s="6"/>
    </row>
    <row r="9" spans="1:10">
      <c r="A9" s="6"/>
      <c r="B9" s="6">
        <f>1+B8</f>
        <v>2007</v>
      </c>
      <c r="C9" s="16"/>
      <c r="D9" s="6">
        <f>1+D8</f>
        <v>2010</v>
      </c>
      <c r="E9" s="16"/>
      <c r="F9" s="6">
        <f>1+F8</f>
        <v>2013</v>
      </c>
      <c r="G9" s="16"/>
      <c r="H9" s="6"/>
      <c r="I9" s="6"/>
      <c r="J9" s="6"/>
    </row>
    <row r="10" spans="1:10">
      <c r="A10" s="6"/>
      <c r="B10" s="6">
        <f>1+B9</f>
        <v>2008</v>
      </c>
      <c r="C10" s="16"/>
      <c r="D10" s="6">
        <f>1+D9</f>
        <v>2011</v>
      </c>
      <c r="E10" s="16"/>
      <c r="F10" s="6">
        <f>1+F9</f>
        <v>2014</v>
      </c>
      <c r="G10" s="16"/>
      <c r="H10" s="6"/>
      <c r="I10" s="6"/>
      <c r="J10" s="6"/>
    </row>
    <row r="11" spans="1:10">
      <c r="A11" s="6"/>
      <c r="B11" s="6"/>
      <c r="C11" s="6"/>
      <c r="D11" s="6"/>
      <c r="E11" s="6"/>
      <c r="F11" s="6"/>
      <c r="G11" s="6"/>
      <c r="H11" s="6"/>
      <c r="I11" s="6"/>
      <c r="J11" s="6"/>
    </row>
    <row r="12" spans="1:10">
      <c r="A12" s="6" t="s">
        <v>335</v>
      </c>
      <c r="B12" s="6"/>
      <c r="C12" s="6"/>
      <c r="D12" s="6"/>
      <c r="E12" s="6"/>
      <c r="F12" s="6"/>
      <c r="G12" s="6"/>
      <c r="H12" s="6"/>
      <c r="I12" s="6"/>
      <c r="J12" s="6"/>
    </row>
    <row r="13" spans="1:10">
      <c r="A13" s="6"/>
      <c r="B13" s="6" t="s">
        <v>336</v>
      </c>
      <c r="C13" s="6"/>
      <c r="D13" s="16"/>
      <c r="E13" s="6"/>
      <c r="F13" s="6"/>
      <c r="G13" s="6"/>
      <c r="H13" s="6"/>
      <c r="I13" s="6"/>
      <c r="J13" s="6"/>
    </row>
    <row r="14" spans="1:10">
      <c r="A14" s="6"/>
      <c r="B14" s="6" t="s">
        <v>337</v>
      </c>
      <c r="C14" s="6"/>
      <c r="D14" s="16"/>
      <c r="E14" s="6"/>
      <c r="F14" s="6"/>
      <c r="G14" s="6"/>
      <c r="H14" s="6"/>
      <c r="I14" s="6"/>
      <c r="J14" s="6"/>
    </row>
    <row r="15" spans="1:10">
      <c r="A15" s="6"/>
      <c r="B15" s="6" t="s">
        <v>338</v>
      </c>
      <c r="C15" s="6"/>
      <c r="D15" s="16"/>
      <c r="E15" s="6"/>
      <c r="F15" s="6"/>
      <c r="G15" s="6"/>
      <c r="H15" s="6"/>
      <c r="I15" s="6"/>
      <c r="J15" s="6"/>
    </row>
    <row r="16" spans="1:10">
      <c r="A16" s="6"/>
      <c r="B16" s="6" t="s">
        <v>339</v>
      </c>
      <c r="C16" s="6"/>
      <c r="D16" s="16"/>
      <c r="E16" s="6"/>
      <c r="F16" s="6"/>
      <c r="G16" s="6"/>
      <c r="H16" s="6"/>
      <c r="I16" s="6"/>
      <c r="J16" s="6"/>
    </row>
    <row r="17" spans="1:10">
      <c r="A17" s="6"/>
      <c r="B17" s="6" t="s">
        <v>340</v>
      </c>
      <c r="C17" s="6"/>
      <c r="D17" s="16"/>
      <c r="E17" s="6"/>
      <c r="F17" s="6"/>
      <c r="G17" s="6"/>
      <c r="H17" s="6"/>
      <c r="I17" s="6"/>
      <c r="J17" s="6"/>
    </row>
    <row r="18" spans="1:10">
      <c r="A18" s="6"/>
      <c r="B18" s="6" t="s">
        <v>341</v>
      </c>
      <c r="C18" s="6"/>
      <c r="D18" s="16"/>
      <c r="E18" s="6"/>
      <c r="F18" s="6"/>
      <c r="G18" s="6"/>
      <c r="H18" s="6"/>
      <c r="I18" s="6"/>
      <c r="J18" s="6"/>
    </row>
    <row r="19" spans="1:10">
      <c r="A19" s="6"/>
      <c r="B19" s="6" t="s">
        <v>342</v>
      </c>
      <c r="C19" s="6"/>
      <c r="D19" s="16"/>
      <c r="E19" s="6"/>
      <c r="F19" s="6"/>
      <c r="G19" s="6"/>
      <c r="H19" s="6"/>
      <c r="I19" s="6"/>
      <c r="J19" s="6"/>
    </row>
    <row r="20" spans="1:10">
      <c r="A20" s="6"/>
      <c r="B20" s="6" t="s">
        <v>343</v>
      </c>
      <c r="C20" s="6"/>
      <c r="D20" s="16"/>
      <c r="E20" s="6"/>
      <c r="F20" s="6"/>
      <c r="G20" s="6"/>
      <c r="H20" s="6"/>
      <c r="I20" s="6"/>
      <c r="J20" s="6"/>
    </row>
    <row r="21" spans="1:10">
      <c r="A21" s="6"/>
      <c r="B21" s="6"/>
      <c r="C21" s="6"/>
      <c r="D21" s="6"/>
      <c r="E21" s="6"/>
      <c r="F21" s="6"/>
      <c r="G21" s="6"/>
      <c r="H21" s="6"/>
      <c r="I21" s="6"/>
      <c r="J21" s="6"/>
    </row>
    <row r="22" spans="1:10">
      <c r="A22" s="6" t="s">
        <v>344</v>
      </c>
      <c r="B22" s="6"/>
      <c r="C22" s="6"/>
      <c r="D22" s="6"/>
      <c r="E22" s="6"/>
      <c r="F22" s="6"/>
      <c r="G22" s="6"/>
      <c r="H22" s="6"/>
      <c r="I22" s="6"/>
      <c r="J22" s="6"/>
    </row>
    <row r="23" spans="1:10">
      <c r="A23" s="6"/>
      <c r="B23" s="6"/>
      <c r="C23" s="6"/>
      <c r="D23" s="6"/>
      <c r="E23" s="6"/>
      <c r="F23" s="6"/>
      <c r="G23" s="6"/>
      <c r="H23" s="6"/>
      <c r="I23" s="6"/>
      <c r="J23" s="6"/>
    </row>
    <row r="24" spans="1:10">
      <c r="A24" s="6" t="s">
        <v>345</v>
      </c>
      <c r="B24" s="6"/>
      <c r="C24" s="516"/>
      <c r="D24" s="516"/>
      <c r="E24" s="6"/>
      <c r="F24" s="6"/>
      <c r="G24" s="6"/>
      <c r="H24" s="6"/>
      <c r="I24" s="6"/>
      <c r="J24" s="6"/>
    </row>
    <row r="25" spans="1:10">
      <c r="A25" s="6"/>
      <c r="B25" s="6"/>
      <c r="C25" s="6"/>
      <c r="D25" s="6"/>
      <c r="E25" s="6"/>
      <c r="F25" s="6"/>
      <c r="G25" s="6"/>
      <c r="H25" s="6"/>
      <c r="I25" s="6"/>
      <c r="J25" s="6"/>
    </row>
    <row r="26" spans="1:10">
      <c r="A26" s="68" t="s">
        <v>549</v>
      </c>
      <c r="B26" s="6"/>
      <c r="C26" s="6"/>
      <c r="D26" s="6"/>
      <c r="E26" s="6"/>
      <c r="F26" s="6"/>
      <c r="G26" s="6"/>
      <c r="H26" s="6"/>
      <c r="I26" s="6"/>
      <c r="J26" s="6"/>
    </row>
    <row r="27" spans="1:10">
      <c r="A27" s="6"/>
      <c r="B27" s="6" t="s">
        <v>346</v>
      </c>
      <c r="C27" s="6"/>
      <c r="D27" s="16"/>
      <c r="E27" s="6"/>
      <c r="F27" s="6"/>
      <c r="G27" s="6"/>
      <c r="H27" s="6"/>
      <c r="I27" s="6"/>
      <c r="J27" s="6"/>
    </row>
    <row r="28" spans="1:10">
      <c r="A28" s="6"/>
      <c r="B28" s="6" t="s">
        <v>347</v>
      </c>
      <c r="C28" s="6"/>
      <c r="D28" s="16"/>
      <c r="E28" s="6"/>
      <c r="F28" s="6"/>
      <c r="G28" s="6"/>
      <c r="H28" s="6"/>
      <c r="I28" s="6"/>
      <c r="J28" s="6"/>
    </row>
    <row r="29" spans="1:10">
      <c r="A29" s="6"/>
      <c r="B29" s="6" t="s">
        <v>348</v>
      </c>
      <c r="C29" s="6"/>
      <c r="D29" s="16"/>
      <c r="E29" s="6"/>
      <c r="F29" s="6"/>
      <c r="G29" s="6"/>
      <c r="H29" s="6"/>
      <c r="I29" s="6"/>
      <c r="J29" s="6"/>
    </row>
    <row r="30" spans="1:10">
      <c r="A30" s="6"/>
      <c r="B30" s="6" t="s">
        <v>349</v>
      </c>
      <c r="C30" s="6"/>
      <c r="D30" s="16"/>
      <c r="E30" s="6"/>
      <c r="F30" s="6"/>
      <c r="G30" s="6"/>
      <c r="H30" s="6"/>
      <c r="I30" s="6"/>
      <c r="J30" s="6"/>
    </row>
    <row r="31" spans="1:10">
      <c r="A31" s="6"/>
      <c r="B31" s="16"/>
      <c r="C31" s="6"/>
      <c r="D31" s="16"/>
      <c r="E31" s="6"/>
      <c r="F31" s="6"/>
      <c r="G31" s="6"/>
      <c r="H31" s="6"/>
      <c r="I31" s="6"/>
      <c r="J31" s="6"/>
    </row>
    <row r="32" spans="1:10">
      <c r="A32" s="6"/>
      <c r="B32" s="16"/>
      <c r="C32" s="6"/>
      <c r="D32" s="16"/>
      <c r="E32" s="6"/>
      <c r="F32" s="6"/>
      <c r="G32" s="6"/>
      <c r="H32" s="6"/>
      <c r="I32" s="6"/>
      <c r="J32" s="6"/>
    </row>
    <row r="33" spans="1:10">
      <c r="A33" s="6"/>
      <c r="B33" s="16"/>
      <c r="C33" s="6"/>
      <c r="D33" s="16"/>
      <c r="E33" s="6"/>
      <c r="F33" s="6"/>
      <c r="G33" s="6"/>
      <c r="H33" s="6"/>
      <c r="I33" s="6"/>
      <c r="J33" s="6"/>
    </row>
    <row r="34" spans="1:10">
      <c r="A34" s="6"/>
      <c r="B34" s="16"/>
      <c r="C34" s="6"/>
      <c r="D34" s="16"/>
      <c r="E34" s="6"/>
      <c r="F34" s="6"/>
      <c r="G34" s="6"/>
      <c r="H34" s="6"/>
      <c r="I34" s="6"/>
      <c r="J34" s="6"/>
    </row>
    <row r="35" spans="1:10">
      <c r="A35" s="68" t="s">
        <v>350</v>
      </c>
      <c r="B35" s="6"/>
      <c r="C35" s="6"/>
      <c r="D35" s="6"/>
      <c r="E35" s="6"/>
      <c r="F35" s="6"/>
      <c r="G35" s="6"/>
      <c r="H35" s="6"/>
      <c r="I35" s="6"/>
      <c r="J35" s="6"/>
    </row>
    <row r="36" spans="1:10">
      <c r="A36" s="6"/>
      <c r="B36" s="496"/>
      <c r="C36" s="496"/>
      <c r="D36" s="496"/>
      <c r="E36" s="496"/>
      <c r="F36" s="496"/>
      <c r="G36" s="496"/>
      <c r="H36" s="496"/>
      <c r="I36" s="496"/>
      <c r="J36" s="496"/>
    </row>
    <row r="37" spans="1:10">
      <c r="A37" s="6"/>
      <c r="B37" s="496"/>
      <c r="C37" s="496"/>
      <c r="D37" s="496"/>
      <c r="E37" s="496"/>
      <c r="F37" s="496"/>
      <c r="G37" s="496"/>
      <c r="H37" s="496"/>
      <c r="I37" s="496"/>
      <c r="J37" s="496"/>
    </row>
    <row r="38" spans="1:10">
      <c r="A38" s="6"/>
      <c r="B38" s="496"/>
      <c r="C38" s="496"/>
      <c r="D38" s="496"/>
      <c r="E38" s="496"/>
      <c r="F38" s="496"/>
      <c r="G38" s="496"/>
      <c r="H38" s="496"/>
      <c r="I38" s="496"/>
      <c r="J38" s="496"/>
    </row>
    <row r="39" spans="1:10">
      <c r="A39" s="6"/>
      <c r="B39" s="496"/>
      <c r="C39" s="496"/>
      <c r="D39" s="496"/>
      <c r="E39" s="496"/>
      <c r="F39" s="496"/>
      <c r="G39" s="496"/>
      <c r="H39" s="496"/>
      <c r="I39" s="496"/>
      <c r="J39" s="496"/>
    </row>
    <row r="40" spans="1:10">
      <c r="A40" s="6"/>
      <c r="B40" s="496"/>
      <c r="C40" s="496"/>
      <c r="D40" s="496"/>
      <c r="E40" s="496"/>
      <c r="F40" s="496"/>
      <c r="G40" s="496"/>
      <c r="H40" s="496"/>
      <c r="I40" s="496"/>
      <c r="J40" s="496"/>
    </row>
    <row r="41" spans="1:10">
      <c r="A41" s="6"/>
      <c r="B41" s="6"/>
      <c r="C41" s="6"/>
      <c r="D41" s="6"/>
      <c r="E41" s="6"/>
      <c r="F41" s="6"/>
      <c r="G41" s="6"/>
      <c r="H41" s="6"/>
      <c r="I41" s="6"/>
      <c r="J41" s="6"/>
    </row>
    <row r="42" spans="1:10">
      <c r="A42" s="68" t="s">
        <v>351</v>
      </c>
      <c r="B42" s="6"/>
      <c r="C42" s="6"/>
      <c r="D42" s="6"/>
      <c r="E42" s="6"/>
      <c r="F42" s="6"/>
      <c r="G42" s="6"/>
      <c r="H42" s="6"/>
      <c r="I42" s="6"/>
      <c r="J42" s="6"/>
    </row>
    <row r="43" spans="1:10">
      <c r="A43" s="6"/>
      <c r="B43" s="520" t="s">
        <v>487</v>
      </c>
      <c r="C43" s="520"/>
      <c r="D43" s="520"/>
      <c r="E43" s="520"/>
      <c r="F43" s="520"/>
      <c r="G43" s="520"/>
      <c r="H43" s="520"/>
      <c r="I43" s="520"/>
      <c r="J43" s="520"/>
    </row>
    <row r="44" spans="1:10">
      <c r="A44" s="6"/>
      <c r="B44" s="6"/>
      <c r="C44" s="6"/>
      <c r="D44" s="6"/>
      <c r="E44" s="6"/>
      <c r="F44" s="6"/>
      <c r="G44" s="6"/>
      <c r="H44" s="6"/>
      <c r="I44" s="6"/>
      <c r="J44" s="6"/>
    </row>
    <row r="45" spans="1:10">
      <c r="A45" s="6"/>
      <c r="B45" s="6"/>
      <c r="C45" s="6"/>
      <c r="D45" s="6"/>
      <c r="E45" s="6"/>
      <c r="F45" s="6"/>
      <c r="G45" s="6"/>
      <c r="H45" s="6"/>
      <c r="I45" s="6"/>
      <c r="J45" s="6"/>
    </row>
    <row r="46" spans="1:10">
      <c r="A46" s="6"/>
      <c r="B46" s="6"/>
      <c r="C46" s="6"/>
      <c r="D46" s="6"/>
      <c r="E46" s="6"/>
      <c r="F46" s="6"/>
      <c r="G46" s="6"/>
      <c r="H46" s="6"/>
      <c r="I46" s="6"/>
      <c r="J46" s="6"/>
    </row>
    <row r="47" spans="1:10">
      <c r="A47" s="6"/>
      <c r="B47" s="6"/>
      <c r="C47" s="6"/>
      <c r="D47" s="6"/>
      <c r="E47" s="6"/>
      <c r="F47" s="6"/>
      <c r="G47" s="6"/>
      <c r="H47" s="6"/>
      <c r="I47" s="6"/>
      <c r="J47" s="6"/>
    </row>
    <row r="48" spans="1:10">
      <c r="A48" s="6"/>
      <c r="B48" s="6"/>
      <c r="C48" s="6"/>
      <c r="D48" s="6"/>
      <c r="E48" s="6"/>
      <c r="F48" s="6"/>
      <c r="G48" s="6"/>
      <c r="H48" s="6"/>
      <c r="I48" s="6"/>
      <c r="J48" s="6"/>
    </row>
    <row r="49" spans="1:10">
      <c r="A49" s="6"/>
      <c r="B49" s="6"/>
      <c r="C49" s="6"/>
      <c r="D49" s="6"/>
      <c r="E49" s="6"/>
      <c r="F49" s="6"/>
      <c r="G49" s="6"/>
      <c r="H49" s="6"/>
      <c r="I49" s="6"/>
      <c r="J49" s="6"/>
    </row>
    <row r="50" spans="1:10">
      <c r="A50" s="6"/>
      <c r="B50" s="6"/>
      <c r="C50" s="6"/>
      <c r="D50" s="6"/>
      <c r="E50" s="6"/>
      <c r="F50" s="6"/>
      <c r="G50" s="6"/>
      <c r="H50" s="6"/>
      <c r="I50" s="6"/>
      <c r="J50" s="6"/>
    </row>
    <row r="51" spans="1:10">
      <c r="A51" s="6"/>
      <c r="B51" s="6"/>
      <c r="C51" s="6"/>
      <c r="D51" s="6"/>
      <c r="E51" s="6"/>
      <c r="F51" s="6"/>
      <c r="G51" s="6"/>
      <c r="H51" s="6"/>
      <c r="I51" s="6"/>
      <c r="J51" s="6"/>
    </row>
    <row r="52" spans="1:10">
      <c r="A52" s="6"/>
      <c r="B52" s="6"/>
      <c r="C52" s="6"/>
      <c r="D52" s="6"/>
      <c r="E52" s="6"/>
      <c r="F52" s="6"/>
      <c r="G52" s="6"/>
      <c r="H52" s="6"/>
      <c r="I52" s="6"/>
      <c r="J52" s="6"/>
    </row>
    <row r="53" spans="1:10">
      <c r="A53" s="6"/>
      <c r="B53" s="6"/>
      <c r="C53" s="6"/>
      <c r="D53" s="6"/>
      <c r="E53" s="6"/>
      <c r="F53" s="6"/>
      <c r="G53" s="6"/>
      <c r="H53" s="6"/>
      <c r="I53" s="6"/>
      <c r="J53" s="6"/>
    </row>
    <row r="54" spans="1:10">
      <c r="A54" s="6"/>
      <c r="B54" s="6"/>
      <c r="C54" s="6"/>
      <c r="D54" s="6"/>
      <c r="E54" s="6"/>
      <c r="F54" s="6"/>
      <c r="G54" s="6"/>
      <c r="H54" s="6"/>
      <c r="I54" s="6"/>
      <c r="J54" s="6"/>
    </row>
    <row r="55" spans="1:10">
      <c r="A55" s="6"/>
      <c r="B55" s="6"/>
      <c r="C55" s="6"/>
      <c r="D55" s="6"/>
      <c r="E55" s="6"/>
      <c r="F55" s="6"/>
      <c r="G55" s="6"/>
      <c r="H55" s="6"/>
      <c r="I55" s="6"/>
      <c r="J55" s="6"/>
    </row>
    <row r="56" spans="1:10">
      <c r="A56" s="6"/>
      <c r="B56" s="6"/>
      <c r="C56" s="6"/>
      <c r="D56" s="6"/>
      <c r="E56" s="6"/>
      <c r="F56" s="6"/>
      <c r="G56" s="6"/>
      <c r="H56" s="6"/>
      <c r="I56" s="6"/>
      <c r="J56" s="6"/>
    </row>
    <row r="57" spans="1:10">
      <c r="A57" s="6"/>
      <c r="B57" s="6"/>
      <c r="C57" s="6"/>
      <c r="D57" s="6"/>
      <c r="E57" s="6"/>
      <c r="F57" s="6"/>
      <c r="G57" s="6"/>
      <c r="H57" s="6"/>
      <c r="I57" s="6"/>
      <c r="J57" s="6"/>
    </row>
    <row r="58" spans="1:10">
      <c r="A58" s="6"/>
      <c r="B58" s="6"/>
      <c r="C58" s="6"/>
      <c r="D58" s="6"/>
      <c r="E58" s="6"/>
      <c r="F58" s="6"/>
      <c r="G58" s="6"/>
      <c r="H58" s="6"/>
      <c r="I58" s="6"/>
      <c r="J58" s="6"/>
    </row>
    <row r="59" spans="1:10">
      <c r="A59" s="6"/>
      <c r="B59" s="6"/>
      <c r="C59" s="6"/>
      <c r="D59" s="6"/>
      <c r="E59" s="6"/>
      <c r="F59" s="6"/>
      <c r="G59" s="6"/>
      <c r="H59" s="6"/>
      <c r="I59" s="6"/>
      <c r="J59" s="6"/>
    </row>
    <row r="60" spans="1:10">
      <c r="A60" s="6"/>
      <c r="B60" s="6"/>
      <c r="C60" s="6"/>
      <c r="D60" s="6"/>
      <c r="E60" s="6"/>
      <c r="F60" s="6"/>
      <c r="G60" s="6"/>
      <c r="H60" s="6"/>
      <c r="I60" s="6"/>
      <c r="J60" s="6"/>
    </row>
  </sheetData>
  <mergeCells count="5">
    <mergeCell ref="B43:J43"/>
    <mergeCell ref="B1:H1"/>
    <mergeCell ref="A2:J3"/>
    <mergeCell ref="C24:D24"/>
    <mergeCell ref="B36:J40"/>
  </mergeCells>
  <phoneticPr fontId="26" type="noConversion"/>
  <hyperlinks>
    <hyperlink ref="B43:J43" location="'U01'!A1" display="'U01'!A1"/>
  </hyperlinks>
  <pageMargins left="0.78740157499999996" right="0.41" top="0.984251969" bottom="0.984251969" header="0.4921259845" footer="0.4921259845"/>
  <pageSetup paperSize="9" scale="8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dimension ref="A1:N41"/>
  <sheetViews>
    <sheetView workbookViewId="0">
      <selection activeCell="O20" sqref="O20"/>
    </sheetView>
  </sheetViews>
  <sheetFormatPr baseColWidth="10" defaultRowHeight="12.75"/>
  <cols>
    <col min="1" max="1" width="8.5703125" customWidth="1"/>
    <col min="3" max="3" width="9.7109375" customWidth="1"/>
    <col min="4" max="4" width="9.85546875" customWidth="1"/>
    <col min="5" max="5" width="9.5703125" customWidth="1"/>
    <col min="6" max="6" width="8.28515625" customWidth="1"/>
    <col min="7" max="8" width="13.28515625" customWidth="1"/>
    <col min="9" max="9" width="11.28515625" customWidth="1"/>
    <col min="10" max="10" width="9" customWidth="1"/>
  </cols>
  <sheetData>
    <row r="1" spans="1:10">
      <c r="A1" s="11" t="s">
        <v>1129</v>
      </c>
      <c r="B1" s="491" t="str">
        <f>Q!G3</f>
        <v>ZZZZZZZZZZZ</v>
      </c>
      <c r="C1" s="475"/>
      <c r="D1" s="475"/>
      <c r="E1" s="475"/>
      <c r="F1" s="475"/>
      <c r="G1" s="475"/>
      <c r="H1" s="475"/>
      <c r="I1" s="69" t="s">
        <v>1130</v>
      </c>
      <c r="J1" s="240" t="s">
        <v>352</v>
      </c>
    </row>
    <row r="2" spans="1:10">
      <c r="A2" s="505" t="s">
        <v>1071</v>
      </c>
      <c r="B2" s="506"/>
      <c r="C2" s="506"/>
      <c r="D2" s="506"/>
      <c r="E2" s="506"/>
      <c r="F2" s="506"/>
      <c r="G2" s="506"/>
      <c r="H2" s="506"/>
      <c r="I2" s="506"/>
      <c r="J2" s="506"/>
    </row>
    <row r="3" spans="1:10">
      <c r="A3" s="506"/>
      <c r="B3" s="506"/>
      <c r="C3" s="506"/>
      <c r="D3" s="506"/>
      <c r="E3" s="506"/>
      <c r="F3" s="506"/>
      <c r="G3" s="506"/>
      <c r="H3" s="506"/>
      <c r="I3" s="506"/>
      <c r="J3" s="506"/>
    </row>
    <row r="4" spans="1:10">
      <c r="A4" s="6"/>
      <c r="B4" s="6"/>
      <c r="C4" s="6"/>
      <c r="D4" s="6"/>
      <c r="E4" s="6"/>
      <c r="F4" s="6"/>
      <c r="G4" s="6"/>
      <c r="H4" s="6"/>
      <c r="I4" s="6"/>
      <c r="J4" s="6"/>
    </row>
    <row r="5" spans="1:10" ht="29.25">
      <c r="A5" s="6"/>
      <c r="B5" s="6"/>
      <c r="C5" s="6"/>
      <c r="D5" s="6"/>
      <c r="E5" s="241"/>
      <c r="F5" s="241"/>
      <c r="G5" s="521" t="s">
        <v>879</v>
      </c>
      <c r="H5" s="521"/>
      <c r="I5" s="521"/>
      <c r="J5" s="521"/>
    </row>
    <row r="6" spans="1:10" ht="15.75">
      <c r="A6" s="6"/>
      <c r="B6" s="6"/>
      <c r="C6" s="6"/>
      <c r="D6" s="6"/>
      <c r="E6" s="241"/>
      <c r="F6" s="241"/>
      <c r="G6" s="241"/>
      <c r="H6" s="241"/>
      <c r="I6" s="241"/>
      <c r="J6" s="241"/>
    </row>
    <row r="7" spans="1:10" ht="15.75">
      <c r="B7" s="6"/>
      <c r="C7" s="6"/>
      <c r="D7" s="6"/>
      <c r="E7" s="241"/>
      <c r="F7" s="242"/>
      <c r="G7" s="243" t="s">
        <v>880</v>
      </c>
      <c r="H7" s="239" t="s">
        <v>881</v>
      </c>
      <c r="I7" s="522" t="s">
        <v>882</v>
      </c>
      <c r="J7" s="522"/>
    </row>
    <row r="8" spans="1:10">
      <c r="B8" s="6"/>
      <c r="C8" s="6"/>
      <c r="D8" s="6"/>
      <c r="E8" s="6"/>
      <c r="F8" s="6"/>
      <c r="G8" s="6"/>
      <c r="H8" s="6"/>
      <c r="I8" s="6"/>
      <c r="J8" s="6"/>
    </row>
    <row r="9" spans="1:10">
      <c r="A9" s="6"/>
      <c r="B9" s="6"/>
      <c r="C9" s="6"/>
      <c r="D9" s="6"/>
      <c r="E9" s="6"/>
      <c r="F9" s="6"/>
      <c r="G9" s="6"/>
      <c r="H9" s="6"/>
      <c r="I9" s="6"/>
      <c r="J9" s="6"/>
    </row>
    <row r="10" spans="1:10" ht="29.25">
      <c r="A10" s="244" t="s">
        <v>883</v>
      </c>
      <c r="B10" s="6"/>
      <c r="C10" s="6"/>
      <c r="D10" s="6"/>
      <c r="E10" s="6"/>
      <c r="F10" s="6"/>
      <c r="G10" s="267">
        <v>1</v>
      </c>
      <c r="H10" s="267">
        <v>1</v>
      </c>
      <c r="I10" s="524">
        <v>0</v>
      </c>
      <c r="J10" s="524"/>
    </row>
    <row r="11" spans="1:10">
      <c r="A11" s="6"/>
      <c r="B11" s="6"/>
      <c r="C11" s="6"/>
      <c r="D11" s="6"/>
      <c r="E11" s="6"/>
      <c r="F11" s="6"/>
      <c r="G11" s="268"/>
      <c r="H11" s="268"/>
      <c r="I11" s="268"/>
      <c r="J11" s="268"/>
    </row>
    <row r="12" spans="1:10">
      <c r="A12" s="6"/>
      <c r="B12" s="465" t="str">
        <f>Q!G3</f>
        <v>ZZZZZZZZZZZ</v>
      </c>
      <c r="C12" s="465"/>
      <c r="D12" s="465"/>
      <c r="E12" s="6"/>
      <c r="F12" s="6"/>
      <c r="G12" s="268"/>
      <c r="H12" s="268"/>
      <c r="I12" s="268"/>
      <c r="J12" s="268"/>
    </row>
    <row r="13" spans="1:10">
      <c r="A13" s="6"/>
      <c r="B13" s="465"/>
      <c r="C13" s="465"/>
      <c r="D13" s="465"/>
      <c r="E13" s="6"/>
      <c r="F13" s="6"/>
      <c r="G13" s="268"/>
      <c r="H13" s="268"/>
      <c r="I13" s="268"/>
      <c r="J13" s="268"/>
    </row>
    <row r="14" spans="1:10">
      <c r="A14" s="6"/>
      <c r="B14" s="465" t="str">
        <f>ADRUE</f>
        <v>ZZZZZZZZZZZ</v>
      </c>
      <c r="C14" s="465"/>
      <c r="D14" s="465"/>
      <c r="E14" s="6"/>
      <c r="F14" s="6"/>
      <c r="G14" s="268"/>
      <c r="H14" s="268"/>
      <c r="I14" s="268"/>
      <c r="J14" s="268"/>
    </row>
    <row r="15" spans="1:10">
      <c r="A15" s="6"/>
      <c r="B15" s="465" t="str">
        <f>ADCODPOST</f>
        <v>ZZZZZ</v>
      </c>
      <c r="C15" s="465" t="str">
        <f>ADVILLE</f>
        <v>ZZZZZZZZZZZZZZZZZZZ</v>
      </c>
      <c r="D15" s="465"/>
      <c r="E15" s="6"/>
      <c r="F15" s="6"/>
      <c r="G15" s="268"/>
      <c r="H15" s="268"/>
      <c r="I15" s="268"/>
      <c r="J15" s="268"/>
    </row>
    <row r="16" spans="1:10">
      <c r="A16" s="6"/>
      <c r="B16" s="6"/>
      <c r="C16" s="6"/>
      <c r="D16" s="6"/>
      <c r="E16" s="6"/>
      <c r="F16" s="6"/>
      <c r="G16" s="268"/>
      <c r="H16" s="268"/>
      <c r="I16" s="268"/>
      <c r="J16" s="268"/>
    </row>
    <row r="17" spans="1:14">
      <c r="A17" s="6"/>
      <c r="B17" s="6"/>
      <c r="C17" s="6"/>
      <c r="D17" s="6"/>
      <c r="E17" s="6"/>
      <c r="F17" s="6"/>
      <c r="G17" s="268"/>
      <c r="H17" s="268"/>
      <c r="I17" s="268"/>
      <c r="J17" s="268"/>
    </row>
    <row r="18" spans="1:14">
      <c r="E18" s="6"/>
      <c r="F18" s="6"/>
      <c r="G18" s="268"/>
      <c r="H18" s="268"/>
      <c r="I18" s="268"/>
      <c r="J18" s="268"/>
    </row>
    <row r="19" spans="1:14">
      <c r="E19" s="6"/>
      <c r="F19" s="6"/>
      <c r="G19" s="268"/>
      <c r="H19" s="268"/>
      <c r="I19" s="268"/>
      <c r="J19" s="268"/>
    </row>
    <row r="20" spans="1:14" ht="29.25">
      <c r="A20" s="244" t="s">
        <v>884</v>
      </c>
      <c r="B20" s="6"/>
      <c r="C20" s="6"/>
      <c r="D20" s="6"/>
      <c r="E20" s="6"/>
      <c r="F20" s="6"/>
      <c r="G20" s="267">
        <v>1</v>
      </c>
      <c r="H20" s="267">
        <v>1</v>
      </c>
      <c r="I20" s="524">
        <v>0</v>
      </c>
      <c r="J20" s="524"/>
    </row>
    <row r="21" spans="1:14">
      <c r="A21" s="6"/>
      <c r="B21" s="6"/>
      <c r="C21" s="6"/>
      <c r="D21" s="6"/>
      <c r="E21" s="6"/>
      <c r="F21" s="6"/>
      <c r="G21" s="268"/>
      <c r="H21" s="268"/>
      <c r="I21" s="268"/>
      <c r="J21" s="268"/>
    </row>
    <row r="22" spans="1:14">
      <c r="A22" s="6"/>
      <c r="B22" s="465">
        <f>+Q2HON!C6</f>
        <v>0</v>
      </c>
      <c r="C22" s="465"/>
      <c r="D22" s="465"/>
      <c r="E22" s="6"/>
      <c r="F22" s="6"/>
      <c r="G22" s="268"/>
      <c r="H22" s="268"/>
      <c r="I22" s="268"/>
      <c r="J22" s="268"/>
      <c r="K22" s="467" t="s">
        <v>1222</v>
      </c>
      <c r="L22" s="467"/>
      <c r="M22" s="467"/>
      <c r="N22" s="467"/>
    </row>
    <row r="23" spans="1:14">
      <c r="A23" s="6"/>
      <c r="B23" s="465"/>
      <c r="C23" s="465"/>
      <c r="D23" s="465"/>
      <c r="E23" s="6"/>
      <c r="F23" s="6"/>
      <c r="G23" s="268"/>
      <c r="H23" s="268"/>
      <c r="I23" s="268"/>
      <c r="J23" s="268"/>
      <c r="K23" s="467" t="s">
        <v>1221</v>
      </c>
      <c r="L23" s="467"/>
      <c r="M23" s="467"/>
      <c r="N23" s="467"/>
    </row>
    <row r="24" spans="1:14">
      <c r="A24" s="6"/>
      <c r="B24" s="466">
        <f>+Q2HON!C8</f>
        <v>0</v>
      </c>
      <c r="C24" s="465"/>
      <c r="D24" s="465"/>
      <c r="E24" s="6"/>
      <c r="F24" s="6"/>
      <c r="G24" s="268"/>
      <c r="H24" s="268"/>
      <c r="I24" s="268"/>
      <c r="J24" s="268"/>
    </row>
    <row r="25" spans="1:14">
      <c r="A25" s="6"/>
      <c r="B25" s="466">
        <f>+Q2HON!C9</f>
        <v>0</v>
      </c>
      <c r="C25" s="523">
        <f>+Q2HON!D9</f>
        <v>0</v>
      </c>
      <c r="D25" s="523"/>
      <c r="E25" s="6"/>
      <c r="F25" s="6"/>
      <c r="G25" s="268"/>
      <c r="H25" s="268"/>
      <c r="I25" s="268"/>
      <c r="J25" s="268"/>
    </row>
    <row r="26" spans="1:14">
      <c r="A26" s="6"/>
      <c r="B26" s="6"/>
      <c r="C26" s="6"/>
      <c r="D26" s="6"/>
      <c r="E26" s="6"/>
      <c r="F26" s="6"/>
      <c r="G26" s="268"/>
      <c r="H26" s="268"/>
      <c r="I26" s="268"/>
      <c r="J26" s="268"/>
    </row>
    <row r="27" spans="1:14">
      <c r="A27" s="6"/>
      <c r="B27" s="6"/>
      <c r="C27" s="6"/>
      <c r="D27" s="6"/>
      <c r="E27" s="6"/>
      <c r="F27" s="6"/>
      <c r="G27" s="268"/>
      <c r="H27" s="268"/>
      <c r="I27" s="268"/>
      <c r="J27" s="268"/>
    </row>
    <row r="28" spans="1:14">
      <c r="A28" s="6"/>
      <c r="B28" s="6"/>
      <c r="C28" s="6"/>
      <c r="D28" s="6"/>
      <c r="E28" s="6"/>
      <c r="F28" s="6"/>
      <c r="G28" s="268"/>
      <c r="H28" s="268"/>
      <c r="I28" s="268"/>
      <c r="J28" s="268"/>
    </row>
    <row r="29" spans="1:14">
      <c r="A29" s="6"/>
      <c r="B29" s="6"/>
      <c r="C29" s="6"/>
      <c r="D29" s="6"/>
      <c r="E29" s="6"/>
      <c r="F29" s="6"/>
      <c r="G29" s="268"/>
      <c r="H29" s="268"/>
      <c r="I29" s="268"/>
      <c r="J29" s="268"/>
    </row>
    <row r="30" spans="1:14" ht="29.25">
      <c r="A30" s="244" t="s">
        <v>885</v>
      </c>
      <c r="B30" s="6"/>
      <c r="C30" s="6"/>
      <c r="D30" s="6"/>
      <c r="E30" s="6"/>
      <c r="F30" s="6"/>
      <c r="G30" s="267">
        <v>3</v>
      </c>
      <c r="H30" s="267">
        <v>1</v>
      </c>
      <c r="I30" s="524">
        <v>0</v>
      </c>
      <c r="J30" s="524"/>
    </row>
    <row r="31" spans="1:14">
      <c r="A31" s="6"/>
      <c r="B31" s="6"/>
      <c r="C31" s="6"/>
      <c r="D31" s="6"/>
      <c r="E31" s="6"/>
      <c r="F31" s="6"/>
      <c r="G31" s="234"/>
      <c r="H31" s="234"/>
      <c r="I31" s="234"/>
      <c r="J31" s="234"/>
    </row>
    <row r="32" spans="1:14">
      <c r="A32" s="6"/>
      <c r="B32" s="465">
        <f>+Q2HON!C23</f>
        <v>0</v>
      </c>
      <c r="C32" s="465"/>
      <c r="D32" s="465"/>
      <c r="E32" s="6"/>
      <c r="F32" s="6"/>
      <c r="G32" s="234"/>
      <c r="H32" s="234"/>
      <c r="I32" s="234"/>
      <c r="J32" s="234"/>
      <c r="K32" s="467" t="s">
        <v>1222</v>
      </c>
      <c r="L32" s="467"/>
      <c r="M32" s="467"/>
      <c r="N32" s="467"/>
    </row>
    <row r="33" spans="1:14">
      <c r="A33" s="6"/>
      <c r="B33" s="465"/>
      <c r="C33" s="465"/>
      <c r="D33" s="465"/>
      <c r="E33" s="6"/>
      <c r="F33" s="6"/>
      <c r="G33" s="234"/>
      <c r="H33" s="234"/>
      <c r="I33" s="234"/>
      <c r="J33" s="234"/>
      <c r="K33" s="467" t="s">
        <v>1221</v>
      </c>
      <c r="L33" s="467"/>
      <c r="M33" s="467"/>
      <c r="N33" s="467"/>
    </row>
    <row r="34" spans="1:14">
      <c r="A34" s="6"/>
      <c r="B34" s="466">
        <f>+Q2HON!C25</f>
        <v>0</v>
      </c>
      <c r="C34" s="465"/>
      <c r="D34" s="465"/>
      <c r="E34" s="6"/>
      <c r="F34" s="6"/>
      <c r="G34" s="234"/>
      <c r="H34" s="234"/>
      <c r="I34" s="234"/>
      <c r="J34" s="234"/>
    </row>
    <row r="35" spans="1:14">
      <c r="A35" s="6"/>
      <c r="B35" s="466">
        <f>+Q2HON!C26</f>
        <v>0</v>
      </c>
      <c r="C35" s="523">
        <f>+Q2HON!D26</f>
        <v>0</v>
      </c>
      <c r="D35" s="523"/>
      <c r="E35" s="6"/>
      <c r="F35" s="6"/>
      <c r="G35" s="234"/>
      <c r="H35" s="234"/>
      <c r="I35" s="234"/>
      <c r="J35" s="234"/>
    </row>
    <row r="36" spans="1:14">
      <c r="A36" s="6"/>
      <c r="B36" s="6"/>
      <c r="C36" s="6"/>
      <c r="D36" s="6"/>
      <c r="E36" s="6"/>
      <c r="F36" s="6"/>
      <c r="G36" s="234"/>
      <c r="H36" s="234"/>
      <c r="I36" s="234"/>
      <c r="J36" s="234"/>
    </row>
    <row r="37" spans="1:14">
      <c r="A37" s="6"/>
      <c r="B37" s="6"/>
      <c r="C37" s="6"/>
      <c r="D37" s="6"/>
      <c r="E37" s="6"/>
      <c r="F37" s="6"/>
      <c r="G37" s="6"/>
      <c r="H37" s="6"/>
      <c r="I37" s="6"/>
      <c r="J37" s="6"/>
    </row>
    <row r="38" spans="1:14">
      <c r="A38" s="6"/>
      <c r="B38" s="6"/>
      <c r="C38" s="6"/>
      <c r="D38" s="6"/>
      <c r="E38" s="6"/>
      <c r="F38" s="6"/>
      <c r="G38" s="6"/>
      <c r="H38" s="6"/>
      <c r="I38" s="6"/>
      <c r="J38" s="6"/>
    </row>
    <row r="39" spans="1:14">
      <c r="A39" s="6"/>
      <c r="B39" s="6"/>
      <c r="C39" s="6"/>
      <c r="D39" s="6"/>
      <c r="E39" s="6"/>
      <c r="F39" s="6"/>
      <c r="G39" s="6"/>
      <c r="H39" s="6"/>
      <c r="I39" s="6"/>
      <c r="J39" s="6"/>
    </row>
    <row r="40" spans="1:14">
      <c r="A40" s="6"/>
      <c r="B40" s="6"/>
      <c r="C40" s="6"/>
      <c r="D40" s="6"/>
      <c r="E40" s="6"/>
      <c r="F40" s="6"/>
      <c r="G40" s="6"/>
      <c r="H40" s="6"/>
      <c r="I40" s="6"/>
      <c r="J40" s="6"/>
    </row>
    <row r="41" spans="1:14">
      <c r="A41" s="6"/>
      <c r="B41" s="6"/>
      <c r="C41" s="6"/>
      <c r="D41" s="6"/>
      <c r="E41" s="6"/>
      <c r="F41" s="6"/>
      <c r="G41" s="6"/>
      <c r="H41" s="6"/>
      <c r="I41" s="6"/>
      <c r="J41" s="6"/>
    </row>
  </sheetData>
  <mergeCells count="9">
    <mergeCell ref="B1:H1"/>
    <mergeCell ref="A2:J3"/>
    <mergeCell ref="G5:J5"/>
    <mergeCell ref="I7:J7"/>
    <mergeCell ref="C35:D35"/>
    <mergeCell ref="I10:J10"/>
    <mergeCell ref="I20:J20"/>
    <mergeCell ref="I30:J30"/>
    <mergeCell ref="C25:D25"/>
  </mergeCells>
  <phoneticPr fontId="26" type="noConversion"/>
  <pageMargins left="0.78740157499999996" right="0.78740157499999996" top="0.984251969" bottom="0.984251969" header="0.4921259845" footer="0.4921259845"/>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dimension ref="A1:J61"/>
  <sheetViews>
    <sheetView workbookViewId="0">
      <selection activeCell="A43" sqref="A43:J51"/>
    </sheetView>
  </sheetViews>
  <sheetFormatPr baseColWidth="10" defaultRowHeight="12.75"/>
  <sheetData>
    <row r="1" spans="1:10">
      <c r="A1" s="11" t="s">
        <v>1129</v>
      </c>
      <c r="B1" s="491" t="str">
        <f>Q!G3</f>
        <v>ZZZZZZZZZZZ</v>
      </c>
      <c r="C1" s="475"/>
      <c r="D1" s="475"/>
      <c r="E1" s="475"/>
      <c r="F1" s="475"/>
      <c r="G1" s="475"/>
      <c r="H1" s="475"/>
      <c r="I1" s="69" t="s">
        <v>1130</v>
      </c>
      <c r="J1" s="98" t="s">
        <v>353</v>
      </c>
    </row>
    <row r="2" spans="1:10">
      <c r="A2" s="505" t="s">
        <v>1071</v>
      </c>
      <c r="B2" s="506"/>
      <c r="C2" s="506"/>
      <c r="D2" s="506"/>
      <c r="E2" s="506"/>
      <c r="F2" s="506"/>
      <c r="G2" s="506"/>
      <c r="H2" s="506"/>
      <c r="I2" s="506"/>
      <c r="J2" s="506"/>
    </row>
    <row r="3" spans="1:10">
      <c r="A3" s="506"/>
      <c r="B3" s="506"/>
      <c r="C3" s="506"/>
      <c r="D3" s="506"/>
      <c r="E3" s="506"/>
      <c r="F3" s="506"/>
      <c r="G3" s="506"/>
      <c r="H3" s="506"/>
      <c r="I3" s="506"/>
      <c r="J3" s="506"/>
    </row>
    <row r="4" spans="1:10">
      <c r="A4" s="137"/>
      <c r="B4" s="137"/>
      <c r="C4" s="137"/>
      <c r="D4" s="137"/>
      <c r="E4" s="137"/>
      <c r="F4" s="137"/>
      <c r="G4" s="137"/>
      <c r="H4" s="137"/>
      <c r="I4" s="137"/>
      <c r="J4" s="137"/>
    </row>
    <row r="5" spans="1:10" ht="15.75">
      <c r="A5" s="96" t="s">
        <v>354</v>
      </c>
      <c r="B5" s="97"/>
      <c r="C5" s="97"/>
      <c r="D5" s="6"/>
      <c r="E5" s="468" t="s">
        <v>1223</v>
      </c>
      <c r="F5" s="469"/>
      <c r="G5" s="469"/>
      <c r="H5" s="469"/>
      <c r="I5" s="469"/>
      <c r="J5" s="469"/>
    </row>
    <row r="6" spans="1:10">
      <c r="A6" s="6"/>
      <c r="B6" s="6"/>
      <c r="C6" s="6"/>
      <c r="D6" s="6"/>
      <c r="E6" s="6"/>
      <c r="F6" s="6"/>
      <c r="G6" s="6"/>
    </row>
    <row r="7" spans="1:10">
      <c r="A7" s="525" t="s">
        <v>550</v>
      </c>
      <c r="B7" s="525"/>
      <c r="C7" s="525"/>
      <c r="D7" s="525"/>
      <c r="E7" s="525"/>
      <c r="F7" s="525"/>
      <c r="G7" s="525"/>
      <c r="H7" s="525"/>
      <c r="I7" s="525"/>
      <c r="J7" s="525"/>
    </row>
    <row r="8" spans="1:10">
      <c r="A8" s="525"/>
      <c r="B8" s="525"/>
      <c r="C8" s="525"/>
      <c r="D8" s="525"/>
      <c r="E8" s="525"/>
      <c r="F8" s="525"/>
      <c r="G8" s="525"/>
      <c r="H8" s="525"/>
      <c r="I8" s="525"/>
      <c r="J8" s="525"/>
    </row>
    <row r="9" spans="1:10">
      <c r="A9" s="510"/>
      <c r="B9" s="510"/>
      <c r="C9" s="510"/>
      <c r="D9" s="510"/>
      <c r="E9" s="510"/>
      <c r="F9" s="510"/>
      <c r="G9" s="510"/>
      <c r="H9" s="510"/>
      <c r="I9" s="510"/>
      <c r="J9" s="510"/>
    </row>
    <row r="10" spans="1:10">
      <c r="A10" s="510"/>
      <c r="B10" s="510"/>
      <c r="C10" s="510"/>
      <c r="D10" s="510"/>
      <c r="E10" s="510"/>
      <c r="F10" s="510"/>
      <c r="G10" s="510"/>
      <c r="H10" s="510"/>
      <c r="I10" s="510"/>
      <c r="J10" s="510"/>
    </row>
    <row r="11" spans="1:10">
      <c r="A11" s="510"/>
      <c r="B11" s="510"/>
      <c r="C11" s="510"/>
      <c r="D11" s="510"/>
      <c r="E11" s="510"/>
      <c r="F11" s="510"/>
      <c r="G11" s="510"/>
      <c r="H11" s="510"/>
      <c r="I11" s="510"/>
      <c r="J11" s="510"/>
    </row>
    <row r="12" spans="1:10">
      <c r="A12" s="510"/>
      <c r="B12" s="510"/>
      <c r="C12" s="510"/>
      <c r="D12" s="510"/>
      <c r="E12" s="510"/>
      <c r="F12" s="510"/>
      <c r="G12" s="510"/>
      <c r="H12" s="510"/>
      <c r="I12" s="510"/>
      <c r="J12" s="510"/>
    </row>
    <row r="13" spans="1:10">
      <c r="A13" s="510"/>
      <c r="B13" s="510"/>
      <c r="C13" s="510"/>
      <c r="D13" s="510"/>
      <c r="E13" s="510"/>
      <c r="F13" s="510"/>
      <c r="G13" s="510"/>
      <c r="H13" s="510"/>
      <c r="I13" s="510"/>
      <c r="J13" s="510"/>
    </row>
    <row r="14" spans="1:10">
      <c r="A14" s="510"/>
      <c r="B14" s="510"/>
      <c r="C14" s="510"/>
      <c r="D14" s="510"/>
      <c r="E14" s="510"/>
      <c r="F14" s="510"/>
      <c r="G14" s="510"/>
      <c r="H14" s="510"/>
      <c r="I14" s="510"/>
      <c r="J14" s="510"/>
    </row>
    <row r="15" spans="1:10">
      <c r="A15" s="525" t="s">
        <v>355</v>
      </c>
      <c r="B15" s="525"/>
      <c r="C15" s="525"/>
      <c r="D15" s="525"/>
      <c r="E15" s="525"/>
      <c r="F15" s="525"/>
      <c r="G15" s="525"/>
      <c r="H15" s="525"/>
      <c r="I15" s="525"/>
      <c r="J15" s="525"/>
    </row>
    <row r="16" spans="1:10">
      <c r="A16" s="525"/>
      <c r="B16" s="525"/>
      <c r="C16" s="525"/>
      <c r="D16" s="525"/>
      <c r="E16" s="525"/>
      <c r="F16" s="525"/>
      <c r="G16" s="525"/>
      <c r="H16" s="525"/>
      <c r="I16" s="525"/>
      <c r="J16" s="525"/>
    </row>
    <row r="17" spans="1:10">
      <c r="A17" s="510"/>
      <c r="B17" s="510"/>
      <c r="C17" s="510"/>
      <c r="D17" s="510"/>
      <c r="E17" s="510"/>
      <c r="F17" s="510"/>
      <c r="G17" s="510"/>
      <c r="H17" s="510"/>
      <c r="I17" s="510"/>
      <c r="J17" s="510"/>
    </row>
    <row r="18" spans="1:10">
      <c r="A18" s="510"/>
      <c r="B18" s="510"/>
      <c r="C18" s="510"/>
      <c r="D18" s="510"/>
      <c r="E18" s="510"/>
      <c r="F18" s="510"/>
      <c r="G18" s="510"/>
      <c r="H18" s="510"/>
      <c r="I18" s="510"/>
      <c r="J18" s="510"/>
    </row>
    <row r="19" spans="1:10">
      <c r="A19" s="510"/>
      <c r="B19" s="510"/>
      <c r="C19" s="510"/>
      <c r="D19" s="510"/>
      <c r="E19" s="510"/>
      <c r="F19" s="510"/>
      <c r="G19" s="510"/>
      <c r="H19" s="510"/>
      <c r="I19" s="510"/>
      <c r="J19" s="510"/>
    </row>
    <row r="20" spans="1:10">
      <c r="A20" s="510"/>
      <c r="B20" s="510"/>
      <c r="C20" s="510"/>
      <c r="D20" s="510"/>
      <c r="E20" s="510"/>
      <c r="F20" s="510"/>
      <c r="G20" s="510"/>
      <c r="H20" s="510"/>
      <c r="I20" s="510"/>
      <c r="J20" s="510"/>
    </row>
    <row r="21" spans="1:10">
      <c r="A21" s="510"/>
      <c r="B21" s="510"/>
      <c r="C21" s="510"/>
      <c r="D21" s="510"/>
      <c r="E21" s="510"/>
      <c r="F21" s="510"/>
      <c r="G21" s="510"/>
      <c r="H21" s="510"/>
      <c r="I21" s="510"/>
      <c r="J21" s="510"/>
    </row>
    <row r="22" spans="1:10">
      <c r="A22" s="107" t="s">
        <v>356</v>
      </c>
      <c r="B22" s="6"/>
      <c r="C22" s="6"/>
      <c r="D22" s="6"/>
      <c r="E22" s="6"/>
      <c r="F22" s="6"/>
      <c r="G22" s="6"/>
      <c r="H22" s="6"/>
      <c r="I22" s="6"/>
      <c r="J22" s="6"/>
    </row>
    <row r="23" spans="1:10">
      <c r="A23" s="6"/>
      <c r="B23" s="6"/>
      <c r="C23" s="6"/>
      <c r="D23" s="6"/>
      <c r="E23" s="6"/>
      <c r="F23" s="6"/>
      <c r="G23" s="6"/>
      <c r="H23" s="6"/>
      <c r="I23" s="6"/>
      <c r="J23" s="6"/>
    </row>
    <row r="24" spans="1:10">
      <c r="A24" s="107" t="s">
        <v>357</v>
      </c>
      <c r="B24" s="6"/>
      <c r="C24" s="6"/>
      <c r="D24" s="6"/>
      <c r="E24" s="6"/>
      <c r="F24" s="6"/>
      <c r="G24" s="6"/>
      <c r="H24" s="6"/>
      <c r="I24" s="6"/>
      <c r="J24" s="6"/>
    </row>
    <row r="25" spans="1:10">
      <c r="A25" s="510"/>
      <c r="B25" s="510"/>
      <c r="C25" s="510"/>
      <c r="D25" s="510"/>
      <c r="E25" s="510"/>
      <c r="F25" s="510"/>
      <c r="G25" s="510"/>
      <c r="H25" s="510"/>
      <c r="I25" s="510"/>
      <c r="J25" s="510"/>
    </row>
    <row r="26" spans="1:10">
      <c r="A26" s="510"/>
      <c r="B26" s="510"/>
      <c r="C26" s="510"/>
      <c r="D26" s="510"/>
      <c r="E26" s="510"/>
      <c r="F26" s="510"/>
      <c r="G26" s="510"/>
      <c r="H26" s="510"/>
      <c r="I26" s="510"/>
      <c r="J26" s="510"/>
    </row>
    <row r="27" spans="1:10">
      <c r="A27" s="510"/>
      <c r="B27" s="510"/>
      <c r="C27" s="510"/>
      <c r="D27" s="510"/>
      <c r="E27" s="510"/>
      <c r="F27" s="510"/>
      <c r="G27" s="510"/>
      <c r="H27" s="510"/>
      <c r="I27" s="510"/>
      <c r="J27" s="510"/>
    </row>
    <row r="28" spans="1:10">
      <c r="A28" s="510"/>
      <c r="B28" s="510"/>
      <c r="C28" s="510"/>
      <c r="D28" s="510"/>
      <c r="E28" s="510"/>
      <c r="F28" s="510"/>
      <c r="G28" s="510"/>
      <c r="H28" s="510"/>
      <c r="I28" s="510"/>
      <c r="J28" s="510"/>
    </row>
    <row r="29" spans="1:10">
      <c r="A29" s="510"/>
      <c r="B29" s="510"/>
      <c r="C29" s="510"/>
      <c r="D29" s="510"/>
      <c r="E29" s="510"/>
      <c r="F29" s="510"/>
      <c r="G29" s="510"/>
      <c r="H29" s="510"/>
      <c r="I29" s="510"/>
      <c r="J29" s="510"/>
    </row>
    <row r="30" spans="1:10">
      <c r="A30" s="510"/>
      <c r="B30" s="510"/>
      <c r="C30" s="510"/>
      <c r="D30" s="510"/>
      <c r="E30" s="510"/>
      <c r="F30" s="510"/>
      <c r="G30" s="510"/>
      <c r="H30" s="510"/>
      <c r="I30" s="510"/>
      <c r="J30" s="510"/>
    </row>
    <row r="31" spans="1:10">
      <c r="A31" s="510"/>
      <c r="B31" s="510"/>
      <c r="C31" s="510"/>
      <c r="D31" s="510"/>
      <c r="E31" s="510"/>
      <c r="F31" s="510"/>
      <c r="G31" s="510"/>
      <c r="H31" s="510"/>
      <c r="I31" s="510"/>
      <c r="J31" s="510"/>
    </row>
    <row r="32" spans="1:10">
      <c r="A32" s="107" t="s">
        <v>358</v>
      </c>
      <c r="B32" s="6"/>
      <c r="C32" s="6" t="s">
        <v>551</v>
      </c>
      <c r="D32" s="6"/>
      <c r="E32" s="6"/>
      <c r="F32" s="6"/>
      <c r="G32" s="6"/>
      <c r="H32" s="6"/>
      <c r="I32" s="6"/>
      <c r="J32" s="6"/>
    </row>
    <row r="33" spans="1:10">
      <c r="A33" s="510"/>
      <c r="B33" s="510"/>
      <c r="C33" s="510"/>
      <c r="D33" s="510"/>
      <c r="E33" s="510"/>
      <c r="F33" s="510"/>
      <c r="G33" s="510"/>
      <c r="H33" s="510"/>
      <c r="I33" s="510"/>
      <c r="J33" s="510"/>
    </row>
    <row r="34" spans="1:10">
      <c r="A34" s="510"/>
      <c r="B34" s="510"/>
      <c r="C34" s="510"/>
      <c r="D34" s="510"/>
      <c r="E34" s="510"/>
      <c r="F34" s="510"/>
      <c r="G34" s="510"/>
      <c r="H34" s="510"/>
      <c r="I34" s="510"/>
      <c r="J34" s="510"/>
    </row>
    <row r="35" spans="1:10">
      <c r="A35" s="510"/>
      <c r="B35" s="510"/>
      <c r="C35" s="510"/>
      <c r="D35" s="510"/>
      <c r="E35" s="510"/>
      <c r="F35" s="510"/>
      <c r="G35" s="510"/>
      <c r="H35" s="510"/>
      <c r="I35" s="510"/>
      <c r="J35" s="510"/>
    </row>
    <row r="36" spans="1:10">
      <c r="A36" s="510"/>
      <c r="B36" s="510"/>
      <c r="C36" s="510"/>
      <c r="D36" s="510"/>
      <c r="E36" s="510"/>
      <c r="F36" s="510"/>
      <c r="G36" s="510"/>
      <c r="H36" s="510"/>
      <c r="I36" s="510"/>
      <c r="J36" s="510"/>
    </row>
    <row r="37" spans="1:10">
      <c r="A37" s="510"/>
      <c r="B37" s="510"/>
      <c r="C37" s="510"/>
      <c r="D37" s="510"/>
      <c r="E37" s="510"/>
      <c r="F37" s="510"/>
      <c r="G37" s="510"/>
      <c r="H37" s="510"/>
      <c r="I37" s="510"/>
      <c r="J37" s="510"/>
    </row>
    <row r="38" spans="1:10">
      <c r="A38" s="510"/>
      <c r="B38" s="510"/>
      <c r="C38" s="510"/>
      <c r="D38" s="510"/>
      <c r="E38" s="510"/>
      <c r="F38" s="510"/>
      <c r="G38" s="510"/>
      <c r="H38" s="510"/>
      <c r="I38" s="510"/>
      <c r="J38" s="510"/>
    </row>
    <row r="39" spans="1:10">
      <c r="A39" s="510"/>
      <c r="B39" s="510"/>
      <c r="C39" s="510"/>
      <c r="D39" s="510"/>
      <c r="E39" s="510"/>
      <c r="F39" s="510"/>
      <c r="G39" s="510"/>
      <c r="H39" s="510"/>
      <c r="I39" s="510"/>
      <c r="J39" s="510"/>
    </row>
    <row r="40" spans="1:10">
      <c r="A40" s="510"/>
      <c r="B40" s="510"/>
      <c r="C40" s="510"/>
      <c r="D40" s="510"/>
      <c r="E40" s="510"/>
      <c r="F40" s="510"/>
      <c r="G40" s="510"/>
      <c r="H40" s="510"/>
      <c r="I40" s="510"/>
      <c r="J40" s="510"/>
    </row>
    <row r="41" spans="1:10">
      <c r="A41" s="510"/>
      <c r="B41" s="510"/>
      <c r="C41" s="510"/>
      <c r="D41" s="510"/>
      <c r="E41" s="510"/>
      <c r="F41" s="510"/>
      <c r="G41" s="510"/>
      <c r="H41" s="510"/>
      <c r="I41" s="510"/>
      <c r="J41" s="510"/>
    </row>
    <row r="42" spans="1:10">
      <c r="A42" s="107" t="s">
        <v>359</v>
      </c>
      <c r="B42" s="6"/>
      <c r="C42" s="6" t="s">
        <v>360</v>
      </c>
      <c r="D42" s="6"/>
      <c r="E42" s="6"/>
      <c r="F42" s="6"/>
      <c r="G42" s="6"/>
      <c r="H42" s="6"/>
      <c r="I42" s="6"/>
      <c r="J42" s="6"/>
    </row>
    <row r="43" spans="1:10">
      <c r="A43" s="510"/>
      <c r="B43" s="510"/>
      <c r="C43" s="510"/>
      <c r="D43" s="510"/>
      <c r="E43" s="510"/>
      <c r="F43" s="510"/>
      <c r="G43" s="510"/>
      <c r="H43" s="510"/>
      <c r="I43" s="510"/>
      <c r="J43" s="510"/>
    </row>
    <row r="44" spans="1:10">
      <c r="A44" s="510"/>
      <c r="B44" s="510"/>
      <c r="C44" s="510"/>
      <c r="D44" s="510"/>
      <c r="E44" s="510"/>
      <c r="F44" s="510"/>
      <c r="G44" s="510"/>
      <c r="H44" s="510"/>
      <c r="I44" s="510"/>
      <c r="J44" s="510"/>
    </row>
    <row r="45" spans="1:10">
      <c r="A45" s="510"/>
      <c r="B45" s="510"/>
      <c r="C45" s="510"/>
      <c r="D45" s="510"/>
      <c r="E45" s="510"/>
      <c r="F45" s="510"/>
      <c r="G45" s="510"/>
      <c r="H45" s="510"/>
      <c r="I45" s="510"/>
      <c r="J45" s="510"/>
    </row>
    <row r="46" spans="1:10">
      <c r="A46" s="510"/>
      <c r="B46" s="510"/>
      <c r="C46" s="510"/>
      <c r="D46" s="510"/>
      <c r="E46" s="510"/>
      <c r="F46" s="510"/>
      <c r="G46" s="510"/>
      <c r="H46" s="510"/>
      <c r="I46" s="510"/>
      <c r="J46" s="510"/>
    </row>
    <row r="47" spans="1:10">
      <c r="A47" s="510"/>
      <c r="B47" s="510"/>
      <c r="C47" s="510"/>
      <c r="D47" s="510"/>
      <c r="E47" s="510"/>
      <c r="F47" s="510"/>
      <c r="G47" s="510"/>
      <c r="H47" s="510"/>
      <c r="I47" s="510"/>
      <c r="J47" s="510"/>
    </row>
    <row r="48" spans="1:10">
      <c r="A48" s="510"/>
      <c r="B48" s="510"/>
      <c r="C48" s="510"/>
      <c r="D48" s="510"/>
      <c r="E48" s="510"/>
      <c r="F48" s="510"/>
      <c r="G48" s="510"/>
      <c r="H48" s="510"/>
      <c r="I48" s="510"/>
      <c r="J48" s="510"/>
    </row>
    <row r="49" spans="1:10">
      <c r="A49" s="510"/>
      <c r="B49" s="510"/>
      <c r="C49" s="510"/>
      <c r="D49" s="510"/>
      <c r="E49" s="510"/>
      <c r="F49" s="510"/>
      <c r="G49" s="510"/>
      <c r="H49" s="510"/>
      <c r="I49" s="510"/>
      <c r="J49" s="510"/>
    </row>
    <row r="50" spans="1:10">
      <c r="A50" s="510"/>
      <c r="B50" s="510"/>
      <c r="C50" s="510"/>
      <c r="D50" s="510"/>
      <c r="E50" s="510"/>
      <c r="F50" s="510"/>
      <c r="G50" s="510"/>
      <c r="H50" s="510"/>
      <c r="I50" s="510"/>
      <c r="J50" s="510"/>
    </row>
    <row r="51" spans="1:10">
      <c r="A51" s="510"/>
      <c r="B51" s="510"/>
      <c r="C51" s="510"/>
      <c r="D51" s="510"/>
      <c r="E51" s="510"/>
      <c r="F51" s="510"/>
      <c r="G51" s="510"/>
      <c r="H51" s="510"/>
      <c r="I51" s="510"/>
      <c r="J51" s="510"/>
    </row>
    <row r="52" spans="1:10">
      <c r="A52" s="107" t="s">
        <v>361</v>
      </c>
      <c r="B52" s="6"/>
      <c r="C52" s="6"/>
      <c r="D52" s="6"/>
      <c r="E52" s="6" t="s">
        <v>362</v>
      </c>
      <c r="F52" s="6"/>
      <c r="G52" s="6"/>
      <c r="H52" s="6"/>
      <c r="I52" s="6"/>
      <c r="J52" s="6"/>
    </row>
    <row r="53" spans="1:10">
      <c r="A53" s="510"/>
      <c r="B53" s="510"/>
      <c r="C53" s="510"/>
      <c r="D53" s="510"/>
      <c r="E53" s="510"/>
      <c r="F53" s="510"/>
      <c r="G53" s="510"/>
      <c r="H53" s="510"/>
      <c r="I53" s="510"/>
      <c r="J53" s="510"/>
    </row>
    <row r="54" spans="1:10">
      <c r="A54" s="510"/>
      <c r="B54" s="510"/>
      <c r="C54" s="510"/>
      <c r="D54" s="510"/>
      <c r="E54" s="510"/>
      <c r="F54" s="510"/>
      <c r="G54" s="510"/>
      <c r="H54" s="510"/>
      <c r="I54" s="510"/>
      <c r="J54" s="510"/>
    </row>
    <row r="55" spans="1:10">
      <c r="A55" s="510"/>
      <c r="B55" s="510"/>
      <c r="C55" s="510"/>
      <c r="D55" s="510"/>
      <c r="E55" s="510"/>
      <c r="F55" s="510"/>
      <c r="G55" s="510"/>
      <c r="H55" s="510"/>
      <c r="I55" s="510"/>
      <c r="J55" s="510"/>
    </row>
    <row r="56" spans="1:10">
      <c r="A56" s="510"/>
      <c r="B56" s="510"/>
      <c r="C56" s="510"/>
      <c r="D56" s="510"/>
      <c r="E56" s="510"/>
      <c r="F56" s="510"/>
      <c r="G56" s="510"/>
      <c r="H56" s="510"/>
      <c r="I56" s="510"/>
      <c r="J56" s="510"/>
    </row>
    <row r="57" spans="1:10">
      <c r="A57" s="107" t="s">
        <v>363</v>
      </c>
      <c r="B57" s="6"/>
      <c r="C57" s="6"/>
      <c r="D57" s="6"/>
      <c r="E57" s="6"/>
      <c r="F57" s="6"/>
      <c r="G57" s="6"/>
      <c r="H57" s="6"/>
      <c r="I57" s="6"/>
      <c r="J57" s="6"/>
    </row>
    <row r="58" spans="1:10">
      <c r="A58" s="507"/>
      <c r="B58" s="507"/>
      <c r="C58" s="507"/>
      <c r="D58" s="507"/>
      <c r="E58" s="507"/>
      <c r="F58" s="507"/>
      <c r="G58" s="507"/>
      <c r="H58" s="507"/>
      <c r="I58" s="507"/>
      <c r="J58" s="507"/>
    </row>
    <row r="59" spans="1:10">
      <c r="A59" s="507"/>
      <c r="B59" s="507"/>
      <c r="C59" s="507"/>
      <c r="D59" s="507"/>
      <c r="E59" s="507"/>
      <c r="F59" s="507"/>
      <c r="G59" s="507"/>
      <c r="H59" s="507"/>
      <c r="I59" s="507"/>
      <c r="J59" s="507"/>
    </row>
    <row r="60" spans="1:10">
      <c r="A60" s="507"/>
      <c r="B60" s="507"/>
      <c r="C60" s="507"/>
      <c r="D60" s="507"/>
      <c r="E60" s="507"/>
      <c r="F60" s="507"/>
      <c r="G60" s="507"/>
      <c r="H60" s="507"/>
      <c r="I60" s="507"/>
      <c r="J60" s="507"/>
    </row>
    <row r="61" spans="1:10">
      <c r="A61" s="507"/>
      <c r="B61" s="507"/>
      <c r="C61" s="507"/>
      <c r="D61" s="507"/>
      <c r="E61" s="507"/>
      <c r="F61" s="507"/>
      <c r="G61" s="507"/>
      <c r="H61" s="507"/>
      <c r="I61" s="507"/>
      <c r="J61" s="507"/>
    </row>
  </sheetData>
  <mergeCells count="11">
    <mergeCell ref="B1:H1"/>
    <mergeCell ref="A2:J3"/>
    <mergeCell ref="A7:J8"/>
    <mergeCell ref="A15:J16"/>
    <mergeCell ref="A9:J14"/>
    <mergeCell ref="A43:J51"/>
    <mergeCell ref="A53:J56"/>
    <mergeCell ref="A58:J61"/>
    <mergeCell ref="A17:J21"/>
    <mergeCell ref="A25:J31"/>
    <mergeCell ref="A33:J41"/>
  </mergeCells>
  <phoneticPr fontId="26" type="noConversion"/>
  <pageMargins left="0.78740157499999996" right="0.28999999999999998" top="0.984251969" bottom="0.984251969" header="0.4921259845" footer="0.4921259845"/>
  <pageSetup paperSize="9" scale="8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A1:J52"/>
  <sheetViews>
    <sheetView zoomScaleNormal="100" workbookViewId="0">
      <selection activeCell="R9" sqref="R9"/>
    </sheetView>
  </sheetViews>
  <sheetFormatPr baseColWidth="10" defaultRowHeight="12.75"/>
  <cols>
    <col min="1" max="1" width="9.140625" customWidth="1"/>
    <col min="2" max="8" width="9.7109375" customWidth="1"/>
    <col min="9" max="9" width="8.85546875" customWidth="1"/>
    <col min="10" max="10" width="7.42578125" customWidth="1"/>
  </cols>
  <sheetData>
    <row r="1" spans="1:10">
      <c r="A1" s="11" t="s">
        <v>1129</v>
      </c>
      <c r="B1" s="491" t="str">
        <f>Q!G3</f>
        <v>ZZZZZZZZZZZ</v>
      </c>
      <c r="C1" s="475"/>
      <c r="D1" s="475"/>
      <c r="E1" s="475"/>
      <c r="F1" s="475"/>
      <c r="G1" s="475"/>
      <c r="H1" s="475"/>
      <c r="I1" s="69" t="s">
        <v>1130</v>
      </c>
      <c r="J1" s="98" t="s">
        <v>862</v>
      </c>
    </row>
    <row r="2" spans="1:10">
      <c r="A2" s="505" t="s">
        <v>1071</v>
      </c>
      <c r="B2" s="506"/>
      <c r="C2" s="506"/>
      <c r="D2" s="506"/>
      <c r="E2" s="506"/>
      <c r="F2" s="506"/>
      <c r="G2" s="506"/>
      <c r="H2" s="506"/>
      <c r="I2" s="506"/>
      <c r="J2" s="506"/>
    </row>
    <row r="3" spans="1:10">
      <c r="A3" s="506"/>
      <c r="B3" s="506"/>
      <c r="C3" s="506"/>
      <c r="D3" s="506"/>
      <c r="E3" s="506"/>
      <c r="F3" s="506"/>
      <c r="G3" s="506"/>
      <c r="H3" s="506"/>
      <c r="I3" s="506"/>
      <c r="J3" s="506"/>
    </row>
    <row r="4" spans="1:10">
      <c r="A4" s="137"/>
      <c r="B4" s="137"/>
      <c r="C4" s="137"/>
      <c r="D4" s="137"/>
      <c r="E4" s="137"/>
      <c r="F4" s="137"/>
      <c r="G4" s="137"/>
      <c r="H4" s="137"/>
      <c r="I4" s="137"/>
      <c r="J4" s="137"/>
    </row>
    <row r="5" spans="1:10" ht="15.75">
      <c r="A5" s="96" t="s">
        <v>495</v>
      </c>
      <c r="B5" s="6"/>
      <c r="C5" s="6"/>
      <c r="D5" s="6"/>
      <c r="E5" s="6"/>
      <c r="F5" s="6"/>
      <c r="G5" s="6"/>
      <c r="H5" s="6"/>
      <c r="I5" s="6"/>
      <c r="J5" s="6"/>
    </row>
    <row r="6" spans="1:10">
      <c r="A6" s="6"/>
      <c r="B6" s="6"/>
      <c r="C6" s="6"/>
      <c r="D6" s="6"/>
      <c r="E6" s="6"/>
      <c r="F6" s="6"/>
      <c r="G6" s="6"/>
      <c r="H6" s="6"/>
      <c r="I6" s="6"/>
      <c r="J6" s="6"/>
    </row>
    <row r="7" spans="1:10" ht="23.25">
      <c r="A7" s="68" t="s">
        <v>863</v>
      </c>
      <c r="B7" s="6"/>
      <c r="C7" s="6"/>
      <c r="D7" s="526"/>
      <c r="E7" s="527"/>
      <c r="F7" s="462"/>
      <c r="G7" s="462"/>
      <c r="H7" s="462"/>
      <c r="I7" s="462"/>
      <c r="J7" s="462"/>
    </row>
    <row r="8" spans="1:10">
      <c r="A8" s="6"/>
      <c r="B8" s="6"/>
      <c r="C8" s="6"/>
      <c r="D8" s="6"/>
      <c r="E8" s="6"/>
      <c r="F8" s="6"/>
      <c r="G8" s="6"/>
      <c r="H8" s="6"/>
      <c r="I8" s="6"/>
      <c r="J8" s="6"/>
    </row>
    <row r="9" spans="1:10">
      <c r="A9" s="6" t="s">
        <v>864</v>
      </c>
      <c r="B9" s="6"/>
      <c r="C9" s="6"/>
      <c r="D9" s="528"/>
      <c r="E9" s="528"/>
      <c r="F9" s="6"/>
      <c r="G9" s="6"/>
      <c r="H9" s="6"/>
      <c r="I9" s="6"/>
      <c r="J9" s="6"/>
    </row>
    <row r="10" spans="1:10">
      <c r="A10" s="6"/>
      <c r="B10" s="6"/>
      <c r="C10" s="6"/>
      <c r="D10" s="6"/>
      <c r="E10" s="6"/>
      <c r="F10" s="6"/>
      <c r="G10" s="6"/>
      <c r="H10" s="6"/>
      <c r="I10" s="6"/>
      <c r="J10" s="6"/>
    </row>
    <row r="11" spans="1:10">
      <c r="A11" s="6" t="s">
        <v>865</v>
      </c>
      <c r="B11" s="6"/>
      <c r="C11" s="6"/>
      <c r="D11" s="528"/>
      <c r="E11" s="528"/>
      <c r="F11" s="6"/>
      <c r="G11" s="6"/>
      <c r="H11" s="6"/>
      <c r="I11" s="6"/>
      <c r="J11" s="6"/>
    </row>
    <row r="12" spans="1:10">
      <c r="A12" s="6"/>
      <c r="B12" s="6"/>
      <c r="C12" s="6"/>
      <c r="D12" s="6"/>
      <c r="E12" s="6"/>
      <c r="F12" s="6"/>
      <c r="G12" s="6"/>
      <c r="H12" s="6"/>
      <c r="I12" s="6"/>
      <c r="J12" s="6"/>
    </row>
    <row r="13" spans="1:10" ht="23.25">
      <c r="A13" s="68" t="s">
        <v>866</v>
      </c>
      <c r="B13" s="6"/>
      <c r="C13" s="6"/>
      <c r="D13" s="526"/>
      <c r="E13" s="527"/>
      <c r="F13" s="6"/>
      <c r="G13" s="6"/>
      <c r="H13" s="6"/>
      <c r="I13" s="6"/>
      <c r="J13" s="6"/>
    </row>
    <row r="14" spans="1:10">
      <c r="A14" s="6"/>
      <c r="B14" s="6"/>
      <c r="C14" s="6"/>
      <c r="D14" s="6"/>
      <c r="E14" s="6"/>
      <c r="F14" s="6"/>
      <c r="G14" s="6"/>
      <c r="H14" s="6"/>
      <c r="I14" s="6"/>
      <c r="J14" s="6"/>
    </row>
    <row r="15" spans="1:10">
      <c r="A15" s="6" t="s">
        <v>867</v>
      </c>
      <c r="B15" s="6"/>
      <c r="C15" s="6"/>
      <c r="D15" s="528"/>
      <c r="E15" s="528"/>
      <c r="F15" s="6"/>
      <c r="G15" s="6"/>
      <c r="H15" s="6"/>
      <c r="I15" s="6"/>
      <c r="J15" s="6"/>
    </row>
    <row r="16" spans="1:10">
      <c r="A16" s="6"/>
      <c r="B16" s="6"/>
      <c r="C16" s="6"/>
      <c r="D16" s="6"/>
      <c r="E16" s="6"/>
      <c r="F16" s="6"/>
      <c r="G16" s="6"/>
      <c r="H16" s="6"/>
      <c r="I16" s="6"/>
      <c r="J16" s="6"/>
    </row>
    <row r="17" spans="1:10">
      <c r="A17" s="6"/>
      <c r="B17" s="6"/>
      <c r="C17" s="6"/>
      <c r="D17" s="6"/>
      <c r="E17" s="6"/>
      <c r="F17" s="6"/>
      <c r="G17" s="6"/>
      <c r="H17" s="6"/>
      <c r="I17" s="6"/>
      <c r="J17" s="6"/>
    </row>
    <row r="18" spans="1:10">
      <c r="A18" s="6"/>
      <c r="B18" s="6"/>
      <c r="C18" s="6"/>
      <c r="D18" s="6"/>
      <c r="E18" s="6"/>
      <c r="F18" s="6"/>
      <c r="G18" s="6"/>
      <c r="H18" s="6"/>
      <c r="I18" s="6"/>
      <c r="J18" s="6"/>
    </row>
    <row r="19" spans="1:10">
      <c r="A19" s="6"/>
      <c r="B19" s="6"/>
      <c r="C19" s="6"/>
      <c r="D19" s="6"/>
      <c r="E19" s="6"/>
      <c r="F19" s="6"/>
      <c r="G19" s="6"/>
      <c r="H19" s="6"/>
      <c r="I19" s="6"/>
      <c r="J19" s="6"/>
    </row>
    <row r="20" spans="1:10" ht="15.75">
      <c r="A20" s="97" t="s">
        <v>496</v>
      </c>
      <c r="B20" s="6"/>
      <c r="C20" s="6"/>
      <c r="D20" s="6"/>
      <c r="E20" s="6"/>
      <c r="F20" s="6"/>
      <c r="G20" s="6"/>
      <c r="H20" s="6"/>
      <c r="I20" s="6"/>
      <c r="J20" s="6"/>
    </row>
    <row r="21" spans="1:10">
      <c r="A21" s="6"/>
      <c r="B21" s="6"/>
      <c r="C21" s="6"/>
      <c r="D21" s="6"/>
      <c r="E21" s="6"/>
      <c r="F21" s="6"/>
      <c r="G21" s="6"/>
      <c r="H21" s="6"/>
      <c r="I21" s="6"/>
      <c r="J21" s="6"/>
    </row>
    <row r="22" spans="1:10">
      <c r="A22" s="6" t="s">
        <v>868</v>
      </c>
      <c r="B22" s="6"/>
      <c r="C22" s="6"/>
      <c r="D22" s="6"/>
      <c r="E22" s="6"/>
      <c r="F22" s="528"/>
      <c r="G22" s="528"/>
      <c r="H22" s="6"/>
      <c r="I22" s="6"/>
      <c r="J22" s="6"/>
    </row>
    <row r="23" spans="1:10">
      <c r="A23" s="6"/>
      <c r="B23" s="6"/>
      <c r="C23" s="6"/>
      <c r="D23" s="6"/>
      <c r="E23" s="6"/>
      <c r="F23" s="6"/>
      <c r="G23" s="6"/>
      <c r="H23" s="6"/>
      <c r="I23" s="6"/>
      <c r="J23" s="6"/>
    </row>
    <row r="24" spans="1:10">
      <c r="A24" s="6" t="s">
        <v>869</v>
      </c>
      <c r="B24" s="6"/>
      <c r="C24" s="6"/>
      <c r="D24" s="6"/>
      <c r="E24" s="6"/>
      <c r="F24" s="528"/>
      <c r="G24" s="528"/>
      <c r="H24" s="6"/>
      <c r="I24" s="6"/>
      <c r="J24" s="6"/>
    </row>
    <row r="25" spans="1:10">
      <c r="A25" s="6"/>
      <c r="B25" s="6"/>
      <c r="C25" s="6"/>
      <c r="D25" s="6"/>
      <c r="E25" s="6"/>
      <c r="F25" s="6"/>
      <c r="G25" s="6"/>
      <c r="H25" s="6"/>
      <c r="I25" s="6"/>
      <c r="J25" s="6"/>
    </row>
    <row r="26" spans="1:10">
      <c r="A26" s="6" t="s">
        <v>870</v>
      </c>
      <c r="B26" s="6"/>
      <c r="C26" s="6"/>
      <c r="D26" s="6"/>
      <c r="E26" s="6"/>
      <c r="F26" s="6"/>
      <c r="G26" s="6"/>
      <c r="H26" s="6"/>
      <c r="I26" s="6"/>
      <c r="J26" s="6"/>
    </row>
    <row r="27" spans="1:10">
      <c r="A27" s="6"/>
      <c r="B27" s="6"/>
      <c r="C27" s="6"/>
      <c r="D27" s="6"/>
      <c r="E27" s="6"/>
      <c r="F27" s="6"/>
      <c r="G27" s="6"/>
      <c r="H27" s="6"/>
      <c r="I27" s="6"/>
      <c r="J27" s="6"/>
    </row>
    <row r="28" spans="1:10" ht="22.5">
      <c r="A28" s="6"/>
      <c r="B28" s="6" t="s">
        <v>871</v>
      </c>
      <c r="C28" s="6"/>
      <c r="D28" s="237" t="s">
        <v>872</v>
      </c>
      <c r="E28" s="6"/>
      <c r="F28" s="6" t="s">
        <v>873</v>
      </c>
      <c r="G28" s="6"/>
      <c r="H28" s="237" t="s">
        <v>872</v>
      </c>
      <c r="I28" s="6"/>
      <c r="J28" s="6"/>
    </row>
    <row r="29" spans="1:10" ht="22.5">
      <c r="A29" s="6"/>
      <c r="B29" s="6" t="s">
        <v>874</v>
      </c>
      <c r="C29" s="6"/>
      <c r="D29" s="237" t="s">
        <v>872</v>
      </c>
      <c r="E29" s="6"/>
      <c r="F29" s="6" t="s">
        <v>875</v>
      </c>
      <c r="G29" s="6"/>
      <c r="H29" s="237" t="s">
        <v>872</v>
      </c>
      <c r="I29" s="6"/>
      <c r="J29" s="6"/>
    </row>
    <row r="30" spans="1:10">
      <c r="A30" s="6"/>
      <c r="B30" s="6"/>
      <c r="C30" s="6"/>
      <c r="D30" s="6"/>
      <c r="E30" s="6"/>
      <c r="F30" s="6"/>
      <c r="G30" s="6"/>
      <c r="H30" s="6"/>
      <c r="I30" s="6"/>
      <c r="J30" s="6"/>
    </row>
    <row r="31" spans="1:10">
      <c r="A31" s="6"/>
      <c r="B31" s="6"/>
      <c r="C31" s="6"/>
      <c r="D31" s="6"/>
      <c r="E31" s="6"/>
      <c r="F31" s="6"/>
      <c r="G31" s="6"/>
      <c r="H31" s="6"/>
      <c r="I31" s="6"/>
      <c r="J31" s="6"/>
    </row>
    <row r="32" spans="1:10">
      <c r="A32" s="6"/>
      <c r="B32" s="6"/>
      <c r="C32" s="6"/>
      <c r="D32" s="6"/>
      <c r="E32" s="6"/>
      <c r="F32" s="6"/>
      <c r="G32" s="6"/>
      <c r="H32" s="6"/>
      <c r="I32" s="6"/>
      <c r="J32" s="6"/>
    </row>
    <row r="33" spans="1:10">
      <c r="A33" s="6"/>
      <c r="B33" s="6"/>
      <c r="C33" s="6"/>
      <c r="D33" s="6"/>
      <c r="E33" s="6"/>
      <c r="F33" s="6"/>
      <c r="G33" s="6"/>
      <c r="H33" s="6"/>
      <c r="I33" s="6"/>
      <c r="J33" s="6"/>
    </row>
    <row r="34" spans="1:10" ht="15.75">
      <c r="A34" s="97" t="s">
        <v>497</v>
      </c>
      <c r="B34" s="6"/>
      <c r="C34" s="6"/>
      <c r="D34" s="6"/>
      <c r="E34" s="6"/>
      <c r="F34" s="6"/>
      <c r="G34" s="6"/>
      <c r="H34" s="6"/>
      <c r="I34" s="6"/>
      <c r="J34" s="6"/>
    </row>
    <row r="35" spans="1:10">
      <c r="A35" s="6"/>
      <c r="B35" s="6"/>
      <c r="C35" s="6"/>
      <c r="D35" s="6"/>
      <c r="E35" s="6"/>
      <c r="F35" s="6"/>
      <c r="G35" s="6"/>
      <c r="H35" s="6"/>
      <c r="I35" s="6"/>
      <c r="J35" s="6"/>
    </row>
    <row r="36" spans="1:10">
      <c r="A36" s="6" t="s">
        <v>876</v>
      </c>
      <c r="B36" s="6"/>
      <c r="C36" s="6"/>
      <c r="D36" s="6"/>
      <c r="E36" s="6"/>
      <c r="F36" s="6"/>
      <c r="G36" s="6"/>
      <c r="H36" s="6"/>
      <c r="I36" s="6"/>
      <c r="J36" s="6"/>
    </row>
    <row r="37" spans="1:10">
      <c r="A37" s="6"/>
      <c r="B37" s="6"/>
      <c r="C37" s="6"/>
      <c r="D37" s="6"/>
      <c r="E37" s="6"/>
      <c r="F37" s="6"/>
      <c r="G37" s="6"/>
      <c r="H37" s="6"/>
      <c r="I37" s="6"/>
      <c r="J37" s="6"/>
    </row>
    <row r="38" spans="1:10" ht="22.5">
      <c r="A38" s="6"/>
      <c r="B38" s="6" t="s">
        <v>871</v>
      </c>
      <c r="C38" s="6"/>
      <c r="D38" s="237" t="s">
        <v>872</v>
      </c>
      <c r="E38" s="6"/>
      <c r="F38" s="6" t="s">
        <v>873</v>
      </c>
      <c r="G38" s="6"/>
      <c r="H38" s="237" t="s">
        <v>872</v>
      </c>
      <c r="I38" s="6"/>
      <c r="J38" s="6"/>
    </row>
    <row r="39" spans="1:10" ht="22.5">
      <c r="A39" s="6"/>
      <c r="B39" s="6" t="s">
        <v>874</v>
      </c>
      <c r="C39" s="6"/>
      <c r="D39" s="237" t="s">
        <v>872</v>
      </c>
      <c r="E39" s="6"/>
      <c r="F39" s="6" t="s">
        <v>875</v>
      </c>
      <c r="G39" s="6"/>
      <c r="H39" s="237" t="s">
        <v>872</v>
      </c>
      <c r="I39" s="6"/>
      <c r="J39" s="6"/>
    </row>
    <row r="40" spans="1:10">
      <c r="A40" s="6"/>
      <c r="B40" s="6"/>
      <c r="C40" s="6"/>
      <c r="D40" s="6"/>
      <c r="E40" s="6"/>
      <c r="F40" s="6"/>
      <c r="G40" s="6"/>
      <c r="H40" s="6"/>
      <c r="I40" s="6"/>
      <c r="J40" s="6"/>
    </row>
    <row r="41" spans="1:10">
      <c r="A41" s="6"/>
      <c r="B41" s="6"/>
      <c r="C41" s="6"/>
      <c r="D41" s="6"/>
      <c r="E41" s="6"/>
      <c r="F41" s="6"/>
      <c r="G41" s="6"/>
      <c r="H41" s="6"/>
      <c r="I41" s="6"/>
      <c r="J41" s="6"/>
    </row>
    <row r="42" spans="1:10">
      <c r="A42" s="6"/>
      <c r="B42" s="6"/>
      <c r="C42" s="6"/>
      <c r="D42" s="6"/>
      <c r="E42" s="6"/>
      <c r="F42" s="6"/>
      <c r="G42" s="6"/>
      <c r="H42" s="6"/>
      <c r="I42" s="6"/>
      <c r="J42" s="6"/>
    </row>
    <row r="43" spans="1:10">
      <c r="A43" s="6"/>
      <c r="B43" s="6"/>
      <c r="C43" s="6"/>
      <c r="D43" s="6"/>
      <c r="E43" s="6"/>
      <c r="F43" s="6"/>
      <c r="G43" s="6"/>
      <c r="H43" s="6"/>
      <c r="I43" s="6"/>
      <c r="J43" s="6"/>
    </row>
    <row r="44" spans="1:10" ht="15.75">
      <c r="A44" s="97" t="s">
        <v>498</v>
      </c>
      <c r="B44" s="6"/>
      <c r="C44" s="6"/>
      <c r="D44" s="6"/>
      <c r="E44" s="6"/>
      <c r="F44" s="6"/>
      <c r="G44" s="6"/>
      <c r="H44" s="6"/>
      <c r="I44" s="6"/>
      <c r="J44" s="6"/>
    </row>
    <row r="45" spans="1:10">
      <c r="A45" s="530"/>
      <c r="B45" s="530"/>
      <c r="C45" s="530"/>
      <c r="D45" s="530"/>
      <c r="E45" s="530"/>
      <c r="F45" s="530"/>
      <c r="G45" s="530"/>
      <c r="H45" s="530"/>
      <c r="I45" s="530"/>
      <c r="J45" s="530"/>
    </row>
    <row r="46" spans="1:10">
      <c r="A46" s="529"/>
      <c r="B46" s="529"/>
      <c r="C46" s="529"/>
      <c r="D46" s="529"/>
      <c r="E46" s="529"/>
      <c r="F46" s="529"/>
      <c r="G46" s="529"/>
      <c r="H46" s="529"/>
      <c r="I46" s="529"/>
      <c r="J46" s="529"/>
    </row>
    <row r="47" spans="1:10">
      <c r="A47" s="529"/>
      <c r="B47" s="529"/>
      <c r="C47" s="529"/>
      <c r="D47" s="529"/>
      <c r="E47" s="529"/>
      <c r="F47" s="529"/>
      <c r="G47" s="529"/>
      <c r="H47" s="529"/>
      <c r="I47" s="529"/>
      <c r="J47" s="529"/>
    </row>
    <row r="48" spans="1:10">
      <c r="A48" s="529"/>
      <c r="B48" s="529"/>
      <c r="C48" s="529"/>
      <c r="D48" s="529"/>
      <c r="E48" s="529"/>
      <c r="F48" s="529"/>
      <c r="G48" s="529"/>
      <c r="H48" s="529"/>
      <c r="I48" s="529"/>
      <c r="J48" s="529"/>
    </row>
    <row r="49" spans="1:10">
      <c r="A49" s="529"/>
      <c r="B49" s="529"/>
      <c r="C49" s="529"/>
      <c r="D49" s="529"/>
      <c r="E49" s="529"/>
      <c r="F49" s="529"/>
      <c r="G49" s="529"/>
      <c r="H49" s="529"/>
      <c r="I49" s="529"/>
      <c r="J49" s="529"/>
    </row>
    <row r="50" spans="1:10">
      <c r="A50" s="529"/>
      <c r="B50" s="529"/>
      <c r="C50" s="529"/>
      <c r="D50" s="529"/>
      <c r="E50" s="529"/>
      <c r="F50" s="529"/>
      <c r="G50" s="529"/>
      <c r="H50" s="529"/>
      <c r="I50" s="529"/>
      <c r="J50" s="529"/>
    </row>
    <row r="51" spans="1:10">
      <c r="A51" s="6"/>
      <c r="B51" s="6"/>
      <c r="C51" s="6"/>
      <c r="D51" s="6"/>
      <c r="E51" s="6"/>
      <c r="F51" s="6"/>
      <c r="G51" s="6"/>
      <c r="H51" s="6"/>
      <c r="I51" s="6"/>
      <c r="J51" s="6"/>
    </row>
    <row r="52" spans="1:10">
      <c r="A52" s="6"/>
      <c r="B52" s="6"/>
      <c r="C52" s="6"/>
      <c r="D52" s="6"/>
      <c r="E52" s="6"/>
      <c r="F52" s="6"/>
      <c r="G52" s="6"/>
      <c r="H52" s="6"/>
      <c r="I52" s="6"/>
      <c r="J52" s="6"/>
    </row>
  </sheetData>
  <mergeCells count="15">
    <mergeCell ref="A50:J50"/>
    <mergeCell ref="F24:G24"/>
    <mergeCell ref="A45:J45"/>
    <mergeCell ref="A46:J46"/>
    <mergeCell ref="A47:J47"/>
    <mergeCell ref="D13:E13"/>
    <mergeCell ref="D15:E15"/>
    <mergeCell ref="F22:G22"/>
    <mergeCell ref="A48:J48"/>
    <mergeCell ref="A49:J49"/>
    <mergeCell ref="B1:H1"/>
    <mergeCell ref="A2:J3"/>
    <mergeCell ref="D7:E7"/>
    <mergeCell ref="D9:E9"/>
    <mergeCell ref="D11:E11"/>
  </mergeCells>
  <phoneticPr fontId="26" type="noConversion"/>
  <pageMargins left="0.78740157499999996" right="0.78740157499999996" top="0.984251969" bottom="0.984251969" header="0.4921259845" footer="0.4921259845"/>
  <pageSetup paperSize="9" scale="90" orientation="portrait" r:id="rId1"/>
  <headerFooter alignWithMargins="0"/>
</worksheet>
</file>

<file path=xl/worksheets/sheet10.xml><?xml version="1.0" encoding="utf-8"?>
<worksheet xmlns="http://schemas.openxmlformats.org/spreadsheetml/2006/main" xmlns:r="http://schemas.openxmlformats.org/officeDocument/2006/relationships">
  <dimension ref="A1:J61"/>
  <sheetViews>
    <sheetView workbookViewId="0">
      <selection activeCell="B1" sqref="B1:H1"/>
    </sheetView>
  </sheetViews>
  <sheetFormatPr baseColWidth="10" defaultRowHeight="12.75"/>
  <sheetData>
    <row r="1" spans="1:10">
      <c r="A1" s="11" t="s">
        <v>1129</v>
      </c>
      <c r="B1" s="491" t="str">
        <f>Q!G3</f>
        <v>ZZZZZZZZZZZ</v>
      </c>
      <c r="C1" s="475"/>
      <c r="D1" s="475"/>
      <c r="E1" s="475"/>
      <c r="F1" s="475"/>
      <c r="G1" s="475"/>
      <c r="H1" s="475"/>
      <c r="I1" s="69" t="s">
        <v>1130</v>
      </c>
      <c r="J1" s="98" t="s">
        <v>992</v>
      </c>
    </row>
    <row r="2" spans="1:10">
      <c r="A2" s="505" t="s">
        <v>993</v>
      </c>
      <c r="B2" s="506"/>
      <c r="C2" s="506"/>
      <c r="D2" s="506"/>
      <c r="E2" s="506"/>
      <c r="F2" s="506"/>
      <c r="G2" s="506"/>
      <c r="H2" s="506"/>
      <c r="I2" s="506"/>
      <c r="J2" s="506"/>
    </row>
    <row r="3" spans="1:10">
      <c r="A3" s="506"/>
      <c r="B3" s="506"/>
      <c r="C3" s="506"/>
      <c r="D3" s="506"/>
      <c r="E3" s="506"/>
      <c r="F3" s="506"/>
      <c r="G3" s="506"/>
      <c r="H3" s="506"/>
      <c r="I3" s="506"/>
      <c r="J3" s="506"/>
    </row>
    <row r="4" spans="1:10" ht="13.5" thickBot="1">
      <c r="A4" s="112"/>
      <c r="B4" s="112"/>
      <c r="C4" s="112"/>
      <c r="D4" s="112"/>
      <c r="E4" s="112"/>
      <c r="F4" s="112"/>
      <c r="G4" s="112"/>
      <c r="H4" s="112"/>
      <c r="I4" s="112"/>
      <c r="J4" s="112"/>
    </row>
    <row r="5" spans="1:10" ht="13.5" thickTop="1">
      <c r="A5" s="6" t="s">
        <v>994</v>
      </c>
      <c r="B5" s="110"/>
      <c r="C5" s="16"/>
      <c r="D5" s="16"/>
      <c r="E5" s="16"/>
      <c r="F5" s="16"/>
      <c r="G5" s="6"/>
      <c r="H5" s="6"/>
      <c r="I5" s="6"/>
      <c r="J5" s="6"/>
    </row>
    <row r="6" spans="1:10">
      <c r="A6" s="6" t="s">
        <v>995</v>
      </c>
      <c r="B6" s="16"/>
      <c r="C6" s="6"/>
      <c r="D6" s="6" t="s">
        <v>996</v>
      </c>
      <c r="E6" s="16"/>
      <c r="F6" s="6"/>
      <c r="G6" s="6"/>
      <c r="H6" s="6" t="s">
        <v>997</v>
      </c>
      <c r="I6" s="16"/>
      <c r="J6" s="6"/>
    </row>
    <row r="7" spans="1:10">
      <c r="A7" s="6"/>
      <c r="B7" s="6"/>
      <c r="C7" s="6"/>
      <c r="D7" s="6"/>
      <c r="E7" s="6"/>
      <c r="F7" s="6"/>
      <c r="G7" s="6"/>
      <c r="H7" s="6"/>
      <c r="I7" s="6"/>
      <c r="J7" s="6"/>
    </row>
    <row r="8" spans="1:10">
      <c r="A8" s="6" t="s">
        <v>998</v>
      </c>
      <c r="B8" s="6"/>
      <c r="C8" s="531"/>
      <c r="D8" s="531"/>
      <c r="E8" s="531"/>
      <c r="F8" s="6"/>
      <c r="G8" s="6"/>
      <c r="H8" s="6"/>
      <c r="I8" s="6"/>
      <c r="J8" s="6"/>
    </row>
    <row r="9" spans="1:10">
      <c r="A9" s="6"/>
      <c r="B9" s="6"/>
      <c r="C9" s="6"/>
      <c r="D9" s="6"/>
      <c r="E9" s="6"/>
      <c r="F9" s="6"/>
      <c r="G9" s="6"/>
      <c r="H9" s="6"/>
      <c r="I9" s="6"/>
      <c r="J9" s="6"/>
    </row>
    <row r="10" spans="1:10">
      <c r="A10" s="6" t="s">
        <v>282</v>
      </c>
      <c r="B10" s="6"/>
      <c r="C10" s="531"/>
      <c r="D10" s="531"/>
      <c r="E10" s="6"/>
      <c r="F10" s="6" t="s">
        <v>128</v>
      </c>
      <c r="G10" s="531"/>
      <c r="H10" s="531"/>
      <c r="I10" s="6"/>
      <c r="J10" s="6"/>
    </row>
    <row r="11" spans="1:10">
      <c r="A11" s="6"/>
      <c r="B11" s="6"/>
      <c r="C11" s="6"/>
      <c r="D11" s="6"/>
      <c r="E11" s="6"/>
      <c r="F11" s="6"/>
      <c r="G11" s="6"/>
      <c r="H11" s="6"/>
      <c r="I11" s="6"/>
      <c r="J11" s="6"/>
    </row>
    <row r="12" spans="1:10">
      <c r="A12" s="6" t="s">
        <v>999</v>
      </c>
      <c r="B12" s="6"/>
      <c r="C12" s="16"/>
      <c r="D12" s="16"/>
      <c r="E12" s="16"/>
      <c r="F12" s="16"/>
      <c r="G12" s="16"/>
      <c r="H12" s="6"/>
      <c r="I12" s="6"/>
      <c r="J12" s="6"/>
    </row>
    <row r="13" spans="1:10">
      <c r="A13" s="6"/>
      <c r="B13" s="6"/>
      <c r="C13" s="16"/>
      <c r="D13" s="16"/>
      <c r="E13" s="16"/>
      <c r="F13" s="16"/>
      <c r="G13" s="16"/>
      <c r="H13" s="6"/>
      <c r="I13" s="6"/>
      <c r="J13" s="6"/>
    </row>
    <row r="14" spans="1:10">
      <c r="A14" s="6"/>
      <c r="B14" s="6"/>
      <c r="C14" s="6"/>
      <c r="D14" s="6"/>
      <c r="E14" s="6"/>
      <c r="F14" s="6"/>
      <c r="G14" s="6"/>
      <c r="H14" s="6"/>
      <c r="I14" s="6"/>
      <c r="J14" s="6"/>
    </row>
    <row r="15" spans="1:10">
      <c r="A15" s="6" t="s">
        <v>1000</v>
      </c>
      <c r="B15" s="6"/>
      <c r="C15" s="16"/>
      <c r="D15" s="16"/>
      <c r="E15" s="16"/>
      <c r="F15" s="16"/>
      <c r="G15" s="16"/>
      <c r="H15" s="6"/>
      <c r="I15" s="6"/>
      <c r="J15" s="6"/>
    </row>
    <row r="16" spans="1:10">
      <c r="A16" s="6"/>
      <c r="B16" s="6"/>
      <c r="C16" s="16"/>
      <c r="D16" s="16"/>
      <c r="E16" s="16"/>
      <c r="F16" s="16"/>
      <c r="G16" s="16"/>
      <c r="H16" s="6"/>
      <c r="I16" s="6"/>
      <c r="J16" s="6"/>
    </row>
    <row r="17" spans="1:10">
      <c r="A17" s="6"/>
      <c r="B17" s="6"/>
      <c r="C17" s="16"/>
      <c r="D17" s="16"/>
      <c r="E17" s="16"/>
      <c r="F17" s="16"/>
      <c r="G17" s="16"/>
      <c r="H17" s="6"/>
      <c r="I17" s="6"/>
      <c r="J17" s="6"/>
    </row>
    <row r="18" spans="1:10" ht="13.5" thickBot="1">
      <c r="A18" s="112"/>
      <c r="B18" s="112"/>
      <c r="C18" s="113"/>
      <c r="D18" s="113"/>
      <c r="E18" s="113"/>
      <c r="F18" s="113"/>
      <c r="G18" s="113"/>
      <c r="H18" s="112"/>
      <c r="I18" s="112"/>
      <c r="J18" s="112"/>
    </row>
    <row r="19" spans="1:10" ht="13.5" thickTop="1">
      <c r="A19" s="6" t="s">
        <v>994</v>
      </c>
      <c r="B19" s="110"/>
      <c r="C19" s="16"/>
      <c r="D19" s="16"/>
      <c r="E19" s="16"/>
      <c r="F19" s="16"/>
      <c r="G19" s="6"/>
      <c r="H19" s="6"/>
      <c r="I19" s="6"/>
      <c r="J19" s="6"/>
    </row>
    <row r="20" spans="1:10">
      <c r="A20" s="6" t="s">
        <v>995</v>
      </c>
      <c r="B20" s="16"/>
      <c r="C20" s="6"/>
      <c r="D20" s="6" t="s">
        <v>996</v>
      </c>
      <c r="E20" s="16"/>
      <c r="F20" s="6"/>
      <c r="G20" s="6"/>
      <c r="H20" s="6" t="s">
        <v>997</v>
      </c>
      <c r="I20" s="16"/>
      <c r="J20" s="6"/>
    </row>
    <row r="21" spans="1:10">
      <c r="A21" s="6"/>
      <c r="B21" s="6"/>
      <c r="C21" s="6"/>
      <c r="D21" s="6"/>
      <c r="E21" s="6"/>
      <c r="F21" s="6"/>
      <c r="G21" s="6"/>
      <c r="H21" s="6"/>
      <c r="I21" s="6"/>
      <c r="J21" s="6"/>
    </row>
    <row r="22" spans="1:10">
      <c r="A22" s="6" t="s">
        <v>998</v>
      </c>
      <c r="B22" s="6"/>
      <c r="C22" s="531"/>
      <c r="D22" s="531"/>
      <c r="E22" s="531"/>
      <c r="F22" s="6"/>
      <c r="G22" s="6"/>
      <c r="H22" s="6"/>
      <c r="I22" s="6"/>
      <c r="J22" s="6"/>
    </row>
    <row r="23" spans="1:10">
      <c r="A23" s="6"/>
      <c r="B23" s="6"/>
      <c r="C23" s="6"/>
      <c r="D23" s="6"/>
      <c r="E23" s="6"/>
      <c r="F23" s="6"/>
      <c r="G23" s="6"/>
      <c r="H23" s="6"/>
      <c r="I23" s="6"/>
      <c r="J23" s="6"/>
    </row>
    <row r="24" spans="1:10">
      <c r="A24" s="6" t="s">
        <v>282</v>
      </c>
      <c r="B24" s="6"/>
      <c r="C24" s="531"/>
      <c r="D24" s="531"/>
      <c r="E24" s="6"/>
      <c r="F24" s="6" t="s">
        <v>128</v>
      </c>
      <c r="G24" s="531"/>
      <c r="H24" s="531"/>
      <c r="I24" s="6"/>
      <c r="J24" s="6"/>
    </row>
    <row r="25" spans="1:10">
      <c r="A25" s="6"/>
      <c r="B25" s="6"/>
      <c r="C25" s="6"/>
      <c r="D25" s="6"/>
      <c r="E25" s="6"/>
      <c r="F25" s="6"/>
      <c r="G25" s="6"/>
      <c r="H25" s="6"/>
      <c r="I25" s="6"/>
      <c r="J25" s="6"/>
    </row>
    <row r="26" spans="1:10">
      <c r="A26" s="6" t="s">
        <v>999</v>
      </c>
      <c r="B26" s="6"/>
      <c r="C26" s="16"/>
      <c r="D26" s="16"/>
      <c r="E26" s="16"/>
      <c r="F26" s="16"/>
      <c r="G26" s="16"/>
      <c r="H26" s="6"/>
      <c r="I26" s="6"/>
      <c r="J26" s="6"/>
    </row>
    <row r="27" spans="1:10">
      <c r="A27" s="6"/>
      <c r="B27" s="6"/>
      <c r="C27" s="16"/>
      <c r="D27" s="16"/>
      <c r="E27" s="16"/>
      <c r="F27" s="16"/>
      <c r="G27" s="16"/>
      <c r="H27" s="6"/>
      <c r="I27" s="6"/>
      <c r="J27" s="6"/>
    </row>
    <row r="28" spans="1:10">
      <c r="A28" s="6"/>
      <c r="B28" s="6"/>
      <c r="C28" s="6"/>
      <c r="D28" s="6"/>
      <c r="E28" s="6"/>
      <c r="F28" s="6"/>
      <c r="G28" s="6"/>
      <c r="H28" s="6"/>
      <c r="I28" s="6"/>
      <c r="J28" s="6"/>
    </row>
    <row r="29" spans="1:10">
      <c r="A29" s="6" t="s">
        <v>1000</v>
      </c>
      <c r="B29" s="6"/>
      <c r="C29" s="16"/>
      <c r="D29" s="16"/>
      <c r="E29" s="16"/>
      <c r="F29" s="16"/>
      <c r="G29" s="16"/>
      <c r="H29" s="6"/>
      <c r="I29" s="6"/>
      <c r="J29" s="6"/>
    </row>
    <row r="30" spans="1:10">
      <c r="A30" s="6"/>
      <c r="B30" s="6"/>
      <c r="C30" s="16"/>
      <c r="D30" s="16"/>
      <c r="E30" s="16"/>
      <c r="F30" s="16"/>
      <c r="G30" s="16"/>
      <c r="H30" s="6"/>
      <c r="I30" s="6"/>
      <c r="J30" s="6"/>
    </row>
    <row r="31" spans="1:10">
      <c r="A31" s="6"/>
      <c r="B31" s="6"/>
      <c r="C31" s="16"/>
      <c r="D31" s="16"/>
      <c r="E31" s="16"/>
      <c r="F31" s="16"/>
      <c r="G31" s="16"/>
      <c r="H31" s="6"/>
      <c r="I31" s="6"/>
      <c r="J31" s="6"/>
    </row>
    <row r="32" spans="1:10" ht="13.5" thickBot="1">
      <c r="A32" s="112"/>
      <c r="B32" s="112"/>
      <c r="C32" s="113"/>
      <c r="D32" s="113"/>
      <c r="E32" s="113"/>
      <c r="F32" s="113"/>
      <c r="G32" s="113"/>
      <c r="H32" s="112"/>
      <c r="I32" s="112"/>
      <c r="J32" s="112"/>
    </row>
    <row r="33" spans="1:10" ht="13.5" thickTop="1">
      <c r="A33" s="6" t="s">
        <v>994</v>
      </c>
      <c r="B33" s="110"/>
      <c r="C33" s="16"/>
      <c r="D33" s="16"/>
      <c r="E33" s="16"/>
      <c r="F33" s="16"/>
      <c r="G33" s="6"/>
      <c r="H33" s="6"/>
      <c r="I33" s="6"/>
      <c r="J33" s="6"/>
    </row>
    <row r="34" spans="1:10">
      <c r="A34" s="6" t="s">
        <v>995</v>
      </c>
      <c r="B34" s="16"/>
      <c r="C34" s="6"/>
      <c r="D34" s="6" t="s">
        <v>996</v>
      </c>
      <c r="E34" s="16"/>
      <c r="F34" s="6"/>
      <c r="G34" s="6"/>
      <c r="H34" s="6" t="s">
        <v>997</v>
      </c>
      <c r="I34" s="16"/>
      <c r="J34" s="6"/>
    </row>
    <row r="35" spans="1:10">
      <c r="A35" s="6"/>
      <c r="B35" s="6"/>
      <c r="C35" s="6"/>
      <c r="D35" s="6"/>
      <c r="E35" s="6"/>
      <c r="F35" s="6"/>
      <c r="G35" s="6"/>
      <c r="H35" s="6"/>
      <c r="I35" s="6"/>
      <c r="J35" s="6"/>
    </row>
    <row r="36" spans="1:10">
      <c r="A36" s="6" t="s">
        <v>998</v>
      </c>
      <c r="B36" s="6"/>
      <c r="C36" s="531"/>
      <c r="D36" s="531"/>
      <c r="E36" s="531"/>
      <c r="F36" s="6"/>
      <c r="G36" s="6"/>
      <c r="H36" s="6"/>
      <c r="I36" s="6"/>
      <c r="J36" s="6"/>
    </row>
    <row r="37" spans="1:10">
      <c r="A37" s="6"/>
      <c r="B37" s="6"/>
      <c r="C37" s="6"/>
      <c r="D37" s="6"/>
      <c r="E37" s="6"/>
      <c r="F37" s="6"/>
      <c r="G37" s="6"/>
      <c r="H37" s="6"/>
      <c r="I37" s="6"/>
      <c r="J37" s="6"/>
    </row>
    <row r="38" spans="1:10">
      <c r="A38" s="6" t="s">
        <v>282</v>
      </c>
      <c r="B38" s="6"/>
      <c r="C38" s="531"/>
      <c r="D38" s="531"/>
      <c r="E38" s="6"/>
      <c r="F38" s="6" t="s">
        <v>128</v>
      </c>
      <c r="G38" s="531"/>
      <c r="H38" s="531"/>
      <c r="I38" s="6"/>
      <c r="J38" s="6"/>
    </row>
    <row r="39" spans="1:10">
      <c r="A39" s="6"/>
      <c r="B39" s="6"/>
      <c r="C39" s="6"/>
      <c r="D39" s="6"/>
      <c r="E39" s="6"/>
      <c r="F39" s="6"/>
      <c r="G39" s="6"/>
      <c r="H39" s="6"/>
      <c r="I39" s="6"/>
      <c r="J39" s="6"/>
    </row>
    <row r="40" spans="1:10">
      <c r="A40" s="6" t="s">
        <v>999</v>
      </c>
      <c r="B40" s="6"/>
      <c r="C40" s="16"/>
      <c r="D40" s="16"/>
      <c r="E40" s="16"/>
      <c r="F40" s="16"/>
      <c r="G40" s="16"/>
      <c r="H40" s="6"/>
      <c r="I40" s="6"/>
      <c r="J40" s="6"/>
    </row>
    <row r="41" spans="1:10">
      <c r="A41" s="6"/>
      <c r="B41" s="6"/>
      <c r="C41" s="16"/>
      <c r="D41" s="16"/>
      <c r="E41" s="16"/>
      <c r="F41" s="16"/>
      <c r="G41" s="16"/>
      <c r="H41" s="6"/>
      <c r="I41" s="6"/>
      <c r="J41" s="6"/>
    </row>
    <row r="42" spans="1:10">
      <c r="A42" s="6"/>
      <c r="B42" s="6"/>
      <c r="C42" s="6"/>
      <c r="D42" s="6"/>
      <c r="E42" s="6"/>
      <c r="F42" s="6"/>
      <c r="G42" s="6"/>
      <c r="H42" s="6"/>
      <c r="I42" s="6"/>
      <c r="J42" s="6"/>
    </row>
    <row r="43" spans="1:10">
      <c r="A43" s="6" t="s">
        <v>1000</v>
      </c>
      <c r="B43" s="6"/>
      <c r="C43" s="16"/>
      <c r="D43" s="16"/>
      <c r="E43" s="16"/>
      <c r="F43" s="16"/>
      <c r="G43" s="16"/>
      <c r="H43" s="6"/>
      <c r="I43" s="6"/>
      <c r="J43" s="6"/>
    </row>
    <row r="44" spans="1:10">
      <c r="A44" s="6"/>
      <c r="B44" s="6"/>
      <c r="C44" s="16"/>
      <c r="D44" s="16"/>
      <c r="E44" s="16"/>
      <c r="F44" s="16"/>
      <c r="G44" s="16"/>
      <c r="H44" s="6"/>
      <c r="I44" s="6"/>
      <c r="J44" s="6"/>
    </row>
    <row r="45" spans="1:10">
      <c r="A45" s="6"/>
      <c r="B45" s="6"/>
      <c r="C45" s="16"/>
      <c r="D45" s="16"/>
      <c r="E45" s="16"/>
      <c r="F45" s="16"/>
      <c r="G45" s="16"/>
      <c r="H45" s="6"/>
      <c r="I45" s="6"/>
      <c r="J45" s="6"/>
    </row>
    <row r="46" spans="1:10" ht="13.5" thickBot="1">
      <c r="A46" s="112"/>
      <c r="B46" s="112"/>
      <c r="C46" s="113"/>
      <c r="D46" s="113"/>
      <c r="E46" s="113"/>
      <c r="F46" s="113"/>
      <c r="G46" s="113"/>
      <c r="H46" s="112"/>
      <c r="I46" s="112"/>
      <c r="J46" s="112"/>
    </row>
    <row r="47" spans="1:10" ht="13.5" thickTop="1">
      <c r="A47" s="6" t="s">
        <v>994</v>
      </c>
      <c r="B47" s="110"/>
      <c r="C47" s="16"/>
      <c r="D47" s="16"/>
      <c r="E47" s="16"/>
      <c r="F47" s="16"/>
      <c r="G47" s="6"/>
      <c r="H47" s="6"/>
      <c r="I47" s="6"/>
      <c r="J47" s="6"/>
    </row>
    <row r="48" spans="1:10">
      <c r="A48" s="6" t="s">
        <v>995</v>
      </c>
      <c r="B48" s="16"/>
      <c r="C48" s="6"/>
      <c r="D48" s="6" t="s">
        <v>996</v>
      </c>
      <c r="E48" s="16"/>
      <c r="F48" s="6"/>
      <c r="G48" s="6"/>
      <c r="H48" s="6" t="s">
        <v>997</v>
      </c>
      <c r="I48" s="16"/>
      <c r="J48" s="6"/>
    </row>
    <row r="49" spans="1:10">
      <c r="A49" s="6"/>
      <c r="B49" s="6"/>
      <c r="C49" s="6"/>
      <c r="D49" s="6"/>
      <c r="E49" s="6"/>
      <c r="F49" s="6"/>
      <c r="G49" s="6"/>
      <c r="H49" s="6"/>
      <c r="I49" s="6"/>
      <c r="J49" s="6"/>
    </row>
    <row r="50" spans="1:10">
      <c r="A50" s="6" t="s">
        <v>998</v>
      </c>
      <c r="B50" s="6"/>
      <c r="C50" s="531"/>
      <c r="D50" s="531"/>
      <c r="E50" s="531"/>
      <c r="F50" s="6"/>
      <c r="G50" s="6"/>
      <c r="H50" s="6"/>
      <c r="I50" s="6"/>
      <c r="J50" s="6"/>
    </row>
    <row r="51" spans="1:10">
      <c r="A51" s="6"/>
      <c r="B51" s="6"/>
      <c r="C51" s="6"/>
      <c r="D51" s="6"/>
      <c r="E51" s="6"/>
      <c r="F51" s="6"/>
      <c r="G51" s="6"/>
      <c r="H51" s="6"/>
      <c r="I51" s="6"/>
      <c r="J51" s="6"/>
    </row>
    <row r="52" spans="1:10">
      <c r="A52" s="6" t="s">
        <v>282</v>
      </c>
      <c r="B52" s="6"/>
      <c r="C52" s="531"/>
      <c r="D52" s="531"/>
      <c r="E52" s="6"/>
      <c r="F52" s="6" t="s">
        <v>128</v>
      </c>
      <c r="G52" s="531"/>
      <c r="H52" s="531"/>
      <c r="I52" s="6"/>
      <c r="J52" s="6"/>
    </row>
    <row r="53" spans="1:10">
      <c r="A53" s="6"/>
      <c r="B53" s="6"/>
      <c r="C53" s="6"/>
      <c r="D53" s="6"/>
      <c r="E53" s="6"/>
      <c r="F53" s="6"/>
      <c r="G53" s="6"/>
      <c r="H53" s="6"/>
      <c r="I53" s="6"/>
      <c r="J53" s="6"/>
    </row>
    <row r="54" spans="1:10">
      <c r="A54" s="6" t="s">
        <v>999</v>
      </c>
      <c r="B54" s="6"/>
      <c r="C54" s="16"/>
      <c r="D54" s="16"/>
      <c r="E54" s="16"/>
      <c r="F54" s="16"/>
      <c r="G54" s="16"/>
      <c r="H54" s="6"/>
      <c r="I54" s="6"/>
      <c r="J54" s="6"/>
    </row>
    <row r="55" spans="1:10">
      <c r="A55" s="6"/>
      <c r="B55" s="6"/>
      <c r="C55" s="16"/>
      <c r="D55" s="16"/>
      <c r="E55" s="16"/>
      <c r="F55" s="16"/>
      <c r="G55" s="16"/>
      <c r="H55" s="6"/>
      <c r="I55" s="6"/>
      <c r="J55" s="6"/>
    </row>
    <row r="56" spans="1:10">
      <c r="A56" s="6"/>
      <c r="B56" s="6"/>
      <c r="C56" s="6"/>
      <c r="D56" s="6"/>
      <c r="E56" s="6"/>
      <c r="F56" s="6"/>
      <c r="G56" s="6"/>
      <c r="H56" s="6"/>
      <c r="I56" s="6"/>
      <c r="J56" s="6"/>
    </row>
    <row r="57" spans="1:10">
      <c r="A57" s="6" t="s">
        <v>1000</v>
      </c>
      <c r="B57" s="6"/>
      <c r="C57" s="16"/>
      <c r="D57" s="16"/>
      <c r="E57" s="16"/>
      <c r="F57" s="16"/>
      <c r="G57" s="16"/>
      <c r="H57" s="6"/>
      <c r="I57" s="6"/>
      <c r="J57" s="6"/>
    </row>
    <row r="58" spans="1:10">
      <c r="A58" s="6"/>
      <c r="B58" s="6"/>
      <c r="C58" s="16"/>
      <c r="D58" s="16"/>
      <c r="E58" s="16"/>
      <c r="F58" s="16"/>
      <c r="G58" s="16"/>
      <c r="H58" s="6"/>
      <c r="I58" s="6"/>
      <c r="J58" s="6"/>
    </row>
    <row r="59" spans="1:10">
      <c r="A59" s="6"/>
      <c r="B59" s="6"/>
      <c r="C59" s="16"/>
      <c r="D59" s="16"/>
      <c r="E59" s="16"/>
      <c r="F59" s="16"/>
      <c r="G59" s="16"/>
      <c r="H59" s="6"/>
      <c r="I59" s="6"/>
      <c r="J59" s="6"/>
    </row>
    <row r="60" spans="1:10" ht="13.5" thickBot="1">
      <c r="A60" s="112"/>
      <c r="B60" s="112"/>
      <c r="C60" s="113"/>
      <c r="D60" s="113"/>
      <c r="E60" s="113"/>
      <c r="F60" s="113"/>
      <c r="G60" s="113"/>
      <c r="H60" s="112"/>
      <c r="I60" s="112"/>
      <c r="J60" s="112"/>
    </row>
    <row r="61" spans="1:10" ht="13.5" thickTop="1"/>
  </sheetData>
  <mergeCells count="14">
    <mergeCell ref="B1:H1"/>
    <mergeCell ref="A2:J3"/>
    <mergeCell ref="C8:E8"/>
    <mergeCell ref="C10:D10"/>
    <mergeCell ref="G10:H10"/>
    <mergeCell ref="C52:D52"/>
    <mergeCell ref="G52:H52"/>
    <mergeCell ref="C22:E22"/>
    <mergeCell ref="C24:D24"/>
    <mergeCell ref="G24:H24"/>
    <mergeCell ref="C36:E36"/>
    <mergeCell ref="C38:D38"/>
    <mergeCell ref="G38:H38"/>
    <mergeCell ref="C50:E50"/>
  </mergeCells>
  <phoneticPr fontId="26" type="noConversion"/>
  <pageMargins left="0.78740157499999996" right="0.31" top="0.984251969" bottom="0.984251969" header="0.4921259845" footer="0.4921259845"/>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dimension ref="A1:J73"/>
  <sheetViews>
    <sheetView workbookViewId="0">
      <selection activeCell="B1" sqref="B1:H1"/>
    </sheetView>
  </sheetViews>
  <sheetFormatPr baseColWidth="10" defaultRowHeight="12.75"/>
  <sheetData>
    <row r="1" spans="1:10">
      <c r="A1" s="11" t="s">
        <v>1129</v>
      </c>
      <c r="B1" s="491" t="str">
        <f>Q!G3</f>
        <v>ZZZZZZZZZZZ</v>
      </c>
      <c r="C1" s="475"/>
      <c r="D1" s="475"/>
      <c r="E1" s="475"/>
      <c r="F1" s="475"/>
      <c r="G1" s="475"/>
      <c r="H1" s="475"/>
      <c r="I1" s="69" t="s">
        <v>1130</v>
      </c>
      <c r="J1" s="98" t="s">
        <v>992</v>
      </c>
    </row>
    <row r="2" spans="1:10">
      <c r="A2" s="505" t="s">
        <v>1010</v>
      </c>
      <c r="B2" s="506"/>
      <c r="C2" s="506"/>
      <c r="D2" s="506"/>
      <c r="E2" s="506"/>
      <c r="F2" s="506"/>
      <c r="G2" s="506"/>
      <c r="H2" s="506"/>
      <c r="I2" s="506"/>
      <c r="J2" s="506"/>
    </row>
    <row r="3" spans="1:10">
      <c r="A3" s="506"/>
      <c r="B3" s="506"/>
      <c r="C3" s="506"/>
      <c r="D3" s="506"/>
      <c r="E3" s="506"/>
      <c r="F3" s="506"/>
      <c r="G3" s="506"/>
      <c r="H3" s="506"/>
      <c r="I3" s="506"/>
      <c r="J3" s="506"/>
    </row>
    <row r="4" spans="1:10" ht="13.5" thickBot="1">
      <c r="A4" s="137"/>
      <c r="B4" s="137"/>
      <c r="C4" s="137"/>
      <c r="D4" s="137"/>
      <c r="E4" s="137"/>
      <c r="F4" s="137"/>
      <c r="G4" s="137"/>
      <c r="H4" s="137"/>
      <c r="I4" s="137"/>
      <c r="J4" s="137"/>
    </row>
    <row r="5" spans="1:10" ht="13.5" thickTop="1">
      <c r="A5" s="535" t="s">
        <v>1012</v>
      </c>
      <c r="B5" s="535"/>
      <c r="C5" s="535"/>
      <c r="D5" s="535"/>
      <c r="E5" s="535"/>
      <c r="F5" s="535"/>
      <c r="G5" s="535"/>
      <c r="H5" s="535"/>
      <c r="I5" s="535"/>
      <c r="J5" s="535"/>
    </row>
    <row r="6" spans="1:10">
      <c r="A6" s="6" t="s">
        <v>1011</v>
      </c>
      <c r="B6" s="110"/>
      <c r="C6" s="16"/>
      <c r="D6" s="16"/>
      <c r="E6" s="16"/>
      <c r="F6" s="16"/>
      <c r="G6" s="6"/>
      <c r="H6" s="6"/>
      <c r="I6" s="6"/>
      <c r="J6" s="6"/>
    </row>
    <row r="7" spans="1:10">
      <c r="A7" s="6"/>
      <c r="B7" s="6"/>
      <c r="C7" s="6"/>
      <c r="D7" s="6"/>
      <c r="E7" s="6"/>
      <c r="F7" s="6"/>
      <c r="G7" s="6"/>
      <c r="H7" s="6"/>
      <c r="I7" s="6"/>
      <c r="J7" s="6"/>
    </row>
    <row r="8" spans="1:10">
      <c r="A8" s="6" t="s">
        <v>1002</v>
      </c>
      <c r="B8" s="6"/>
      <c r="C8" s="531"/>
      <c r="D8" s="531"/>
      <c r="E8" s="531"/>
      <c r="F8" s="6"/>
      <c r="G8" s="6"/>
      <c r="H8" s="6"/>
      <c r="I8" s="6"/>
      <c r="J8" s="6"/>
    </row>
    <row r="9" spans="1:10">
      <c r="A9" s="6"/>
      <c r="B9" s="6"/>
      <c r="C9" s="111"/>
      <c r="D9" s="111"/>
      <c r="E9" s="111"/>
      <c r="F9" s="6"/>
      <c r="G9" s="6"/>
      <c r="H9" s="6"/>
      <c r="I9" s="6"/>
      <c r="J9" s="6"/>
    </row>
    <row r="10" spans="1:10">
      <c r="A10" s="6"/>
      <c r="B10" s="6"/>
      <c r="C10" s="6"/>
      <c r="D10" s="6"/>
      <c r="E10" s="6"/>
      <c r="F10" s="6"/>
      <c r="G10" s="6"/>
      <c r="H10" s="6"/>
      <c r="I10" s="6"/>
      <c r="J10" s="6"/>
    </row>
    <row r="11" spans="1:10">
      <c r="A11" s="6" t="s">
        <v>282</v>
      </c>
      <c r="B11" s="6"/>
      <c r="C11" s="531" t="s">
        <v>1128</v>
      </c>
      <c r="D11" s="531"/>
      <c r="E11" s="6"/>
      <c r="F11" s="6" t="s">
        <v>128</v>
      </c>
      <c r="G11" s="531" t="s">
        <v>1128</v>
      </c>
      <c r="H11" s="531"/>
      <c r="I11" s="6"/>
      <c r="J11" s="6"/>
    </row>
    <row r="12" spans="1:10">
      <c r="A12" s="6"/>
      <c r="B12" s="6"/>
      <c r="C12" s="6"/>
      <c r="D12" s="6"/>
      <c r="E12" s="6"/>
      <c r="F12" s="6"/>
      <c r="G12" s="6"/>
      <c r="H12" s="6"/>
      <c r="I12" s="6"/>
      <c r="J12" s="6"/>
    </row>
    <row r="13" spans="1:10">
      <c r="A13" s="6" t="s">
        <v>283</v>
      </c>
      <c r="B13" s="532" t="s">
        <v>1128</v>
      </c>
      <c r="C13" s="532"/>
      <c r="D13" s="532"/>
      <c r="E13" s="69" t="s">
        <v>1003</v>
      </c>
      <c r="F13" s="533" t="s">
        <v>1128</v>
      </c>
      <c r="G13" s="533"/>
      <c r="H13" s="533"/>
      <c r="I13" s="6"/>
      <c r="J13" s="6"/>
    </row>
    <row r="14" spans="1:10">
      <c r="A14" s="6"/>
      <c r="B14" s="6"/>
      <c r="C14" s="6"/>
      <c r="D14" s="6"/>
      <c r="E14" s="6"/>
      <c r="F14" s="6"/>
      <c r="G14" s="6"/>
      <c r="H14" s="6"/>
      <c r="I14" s="6"/>
      <c r="J14" s="6"/>
    </row>
    <row r="15" spans="1:10">
      <c r="A15" s="6"/>
      <c r="B15" s="6"/>
      <c r="C15" s="6"/>
      <c r="D15" s="6"/>
      <c r="E15" s="6"/>
      <c r="F15" s="6"/>
      <c r="G15" s="6"/>
      <c r="H15" s="6"/>
      <c r="I15" s="6"/>
      <c r="J15" s="6"/>
    </row>
    <row r="16" spans="1:10">
      <c r="A16" s="6"/>
      <c r="B16" s="6"/>
      <c r="C16" s="6"/>
      <c r="D16" s="6"/>
      <c r="E16" s="6"/>
      <c r="F16" s="6"/>
      <c r="G16" s="6"/>
      <c r="H16" s="6"/>
      <c r="I16" s="6"/>
      <c r="J16" s="6"/>
    </row>
    <row r="17" spans="1:10">
      <c r="A17" s="6"/>
      <c r="B17" s="6"/>
      <c r="C17" s="6"/>
      <c r="D17" s="6"/>
      <c r="E17" s="6"/>
      <c r="F17" s="6"/>
      <c r="G17" s="6"/>
      <c r="H17" s="6"/>
      <c r="I17" s="6"/>
      <c r="J17" s="6"/>
    </row>
    <row r="18" spans="1:10">
      <c r="A18" s="6" t="s">
        <v>1005</v>
      </c>
      <c r="B18" s="6"/>
      <c r="C18" s="16"/>
      <c r="D18" s="16"/>
      <c r="E18" s="16"/>
      <c r="F18" s="16"/>
      <c r="G18" s="16"/>
      <c r="H18" s="6"/>
      <c r="I18" s="6"/>
      <c r="J18" s="6"/>
    </row>
    <row r="19" spans="1:10">
      <c r="A19" s="6"/>
      <c r="B19" s="6"/>
      <c r="C19" s="16"/>
      <c r="D19" s="16"/>
      <c r="E19" s="16"/>
      <c r="F19" s="16"/>
      <c r="G19" s="16"/>
      <c r="H19" s="6"/>
      <c r="I19" s="6"/>
      <c r="J19" s="6"/>
    </row>
    <row r="20" spans="1:10">
      <c r="A20" s="6"/>
      <c r="B20" s="6"/>
      <c r="C20" s="16"/>
      <c r="D20" s="16"/>
      <c r="E20" s="16"/>
      <c r="F20" s="16"/>
      <c r="G20" s="16"/>
      <c r="H20" s="6"/>
      <c r="I20" s="6"/>
      <c r="J20" s="6"/>
    </row>
    <row r="21" spans="1:10" ht="13.5" thickBot="1">
      <c r="A21" s="112"/>
      <c r="B21" s="112"/>
      <c r="C21" s="113"/>
      <c r="D21" s="113"/>
      <c r="E21" s="113"/>
      <c r="F21" s="113"/>
      <c r="G21" s="113"/>
      <c r="H21" s="112"/>
      <c r="I21" s="112"/>
      <c r="J21" s="112"/>
    </row>
    <row r="22" spans="1:10" ht="13.5" thickTop="1">
      <c r="A22" s="534" t="s">
        <v>412</v>
      </c>
      <c r="B22" s="534"/>
      <c r="C22" s="534"/>
      <c r="D22" s="534"/>
      <c r="E22" s="534"/>
      <c r="F22" s="534"/>
      <c r="G22" s="534"/>
      <c r="H22" s="534"/>
      <c r="I22" s="534"/>
      <c r="J22" s="534"/>
    </row>
    <row r="23" spans="1:10">
      <c r="A23" s="6" t="s">
        <v>1011</v>
      </c>
      <c r="B23" s="110"/>
      <c r="C23" s="16"/>
      <c r="D23" s="16"/>
      <c r="E23" s="16"/>
      <c r="F23" s="16"/>
      <c r="G23" s="6"/>
      <c r="H23" s="6"/>
      <c r="I23" s="6"/>
      <c r="J23" s="6"/>
    </row>
    <row r="24" spans="1:10">
      <c r="A24" s="6"/>
      <c r="B24" s="6"/>
      <c r="C24" s="6"/>
      <c r="D24" s="6"/>
      <c r="E24" s="6"/>
      <c r="F24" s="6"/>
      <c r="G24" s="6"/>
      <c r="H24" s="6"/>
      <c r="I24" s="6"/>
      <c r="J24" s="6"/>
    </row>
    <row r="25" spans="1:10">
      <c r="A25" s="6" t="s">
        <v>1002</v>
      </c>
      <c r="B25" s="6"/>
      <c r="C25" s="531"/>
      <c r="D25" s="531"/>
      <c r="E25" s="531"/>
      <c r="F25" s="6"/>
      <c r="G25" s="6"/>
      <c r="H25" s="6"/>
      <c r="I25" s="6"/>
      <c r="J25" s="6"/>
    </row>
    <row r="26" spans="1:10">
      <c r="A26" s="6"/>
      <c r="B26" s="6"/>
      <c r="C26" s="111"/>
      <c r="D26" s="111"/>
      <c r="E26" s="111"/>
      <c r="F26" s="6"/>
      <c r="G26" s="6"/>
      <c r="H26" s="6"/>
      <c r="I26" s="6"/>
      <c r="J26" s="6"/>
    </row>
    <row r="27" spans="1:10">
      <c r="A27" s="6"/>
      <c r="B27" s="6"/>
      <c r="C27" s="6"/>
      <c r="D27" s="6"/>
      <c r="E27" s="6"/>
      <c r="F27" s="6"/>
      <c r="G27" s="6"/>
      <c r="H27" s="6"/>
      <c r="I27" s="6"/>
      <c r="J27" s="6"/>
    </row>
    <row r="28" spans="1:10">
      <c r="A28" s="6" t="s">
        <v>282</v>
      </c>
      <c r="B28" s="6"/>
      <c r="C28" s="531"/>
      <c r="D28" s="531"/>
      <c r="E28" s="6"/>
      <c r="F28" s="6" t="s">
        <v>128</v>
      </c>
      <c r="G28" s="531"/>
      <c r="H28" s="531"/>
      <c r="I28" s="6"/>
      <c r="J28" s="6"/>
    </row>
    <row r="29" spans="1:10">
      <c r="A29" s="6"/>
      <c r="B29" s="6"/>
      <c r="C29" s="6"/>
      <c r="D29" s="6"/>
      <c r="E29" s="6"/>
      <c r="F29" s="6"/>
      <c r="G29" s="6"/>
      <c r="H29" s="6"/>
      <c r="I29" s="6"/>
      <c r="J29" s="6"/>
    </row>
    <row r="30" spans="1:10">
      <c r="A30" s="6" t="s">
        <v>283</v>
      </c>
      <c r="B30" s="532"/>
      <c r="C30" s="532"/>
      <c r="D30" s="532"/>
      <c r="E30" s="69" t="s">
        <v>1003</v>
      </c>
      <c r="F30" s="533"/>
      <c r="G30" s="533"/>
      <c r="H30" s="533"/>
      <c r="I30" s="6"/>
      <c r="J30" s="6"/>
    </row>
    <row r="31" spans="1:10">
      <c r="A31" s="6"/>
      <c r="B31" s="6"/>
      <c r="C31" s="6"/>
      <c r="D31" s="6"/>
      <c r="E31" s="6"/>
      <c r="F31" s="6"/>
      <c r="G31" s="6"/>
      <c r="H31" s="6"/>
      <c r="I31" s="6"/>
      <c r="J31" s="6"/>
    </row>
    <row r="32" spans="1:10">
      <c r="A32" s="6"/>
      <c r="B32" s="6"/>
      <c r="C32" s="6"/>
      <c r="D32" s="6"/>
      <c r="E32" s="6"/>
      <c r="F32" s="6"/>
      <c r="G32" s="6"/>
      <c r="H32" s="6"/>
      <c r="I32" s="6"/>
      <c r="J32" s="6"/>
    </row>
    <row r="33" spans="1:10">
      <c r="A33" s="6"/>
      <c r="B33" s="6"/>
      <c r="C33" s="6"/>
      <c r="D33" s="6"/>
      <c r="E33" s="6"/>
      <c r="F33" s="6"/>
      <c r="G33" s="6"/>
      <c r="H33" s="6"/>
      <c r="I33" s="6"/>
      <c r="J33" s="6"/>
    </row>
    <row r="34" spans="1:10">
      <c r="A34" s="6"/>
      <c r="B34" s="6"/>
      <c r="C34" s="6"/>
      <c r="D34" s="6"/>
      <c r="E34" s="6"/>
      <c r="F34" s="6"/>
      <c r="G34" s="6"/>
      <c r="H34" s="6"/>
      <c r="I34" s="6"/>
      <c r="J34" s="6"/>
    </row>
    <row r="35" spans="1:10">
      <c r="A35" s="6" t="s">
        <v>1005</v>
      </c>
      <c r="B35" s="6"/>
      <c r="C35" s="16"/>
      <c r="D35" s="16"/>
      <c r="E35" s="16"/>
      <c r="F35" s="16"/>
      <c r="G35" s="16"/>
      <c r="H35" s="6"/>
      <c r="I35" s="6"/>
      <c r="J35" s="6"/>
    </row>
    <row r="36" spans="1:10">
      <c r="A36" s="6"/>
      <c r="B36" s="6"/>
      <c r="C36" s="16"/>
      <c r="D36" s="16"/>
      <c r="E36" s="16"/>
      <c r="F36" s="16"/>
      <c r="G36" s="16"/>
      <c r="H36" s="6"/>
      <c r="I36" s="6"/>
      <c r="J36" s="6"/>
    </row>
    <row r="37" spans="1:10">
      <c r="A37" s="6"/>
      <c r="B37" s="6"/>
      <c r="C37" s="16"/>
      <c r="D37" s="16"/>
      <c r="E37" s="16"/>
      <c r="F37" s="16"/>
      <c r="G37" s="16"/>
      <c r="H37" s="6"/>
      <c r="I37" s="6"/>
      <c r="J37" s="6"/>
    </row>
    <row r="38" spans="1:10" ht="13.5" thickBot="1">
      <c r="A38" s="112"/>
      <c r="B38" s="112"/>
      <c r="C38" s="113"/>
      <c r="D38" s="113"/>
      <c r="E38" s="113"/>
      <c r="F38" s="113"/>
      <c r="G38" s="113"/>
      <c r="H38" s="112"/>
      <c r="I38" s="112"/>
      <c r="J38" s="112"/>
    </row>
    <row r="39" spans="1:10" ht="13.5" thickTop="1">
      <c r="A39" s="534" t="s">
        <v>1013</v>
      </c>
      <c r="B39" s="534"/>
      <c r="C39" s="534"/>
      <c r="D39" s="534"/>
      <c r="E39" s="534"/>
      <c r="F39" s="534"/>
      <c r="G39" s="534"/>
      <c r="H39" s="534"/>
      <c r="I39" s="534"/>
      <c r="J39" s="534"/>
    </row>
    <row r="40" spans="1:10">
      <c r="A40" s="6" t="s">
        <v>1011</v>
      </c>
      <c r="B40" s="110"/>
      <c r="C40" s="16"/>
      <c r="D40" s="16"/>
      <c r="E40" s="16"/>
      <c r="F40" s="16"/>
      <c r="G40" s="6"/>
      <c r="H40" s="6"/>
      <c r="I40" s="6"/>
      <c r="J40" s="6"/>
    </row>
    <row r="41" spans="1:10">
      <c r="A41" s="6"/>
      <c r="B41" s="6"/>
      <c r="C41" s="6"/>
      <c r="D41" s="6"/>
      <c r="E41" s="6"/>
      <c r="F41" s="6"/>
      <c r="G41" s="6"/>
      <c r="H41" s="6"/>
      <c r="I41" s="6"/>
      <c r="J41" s="6"/>
    </row>
    <row r="42" spans="1:10">
      <c r="A42" s="6" t="s">
        <v>1002</v>
      </c>
      <c r="B42" s="6"/>
      <c r="C42" s="531"/>
      <c r="D42" s="531"/>
      <c r="E42" s="531"/>
      <c r="F42" s="6"/>
      <c r="G42" s="6"/>
      <c r="H42" s="6"/>
      <c r="I42" s="6"/>
      <c r="J42" s="6"/>
    </row>
    <row r="43" spans="1:10">
      <c r="A43" s="6"/>
      <c r="B43" s="6"/>
      <c r="C43" s="111"/>
      <c r="D43" s="111"/>
      <c r="E43" s="111"/>
      <c r="F43" s="6"/>
      <c r="G43" s="6"/>
      <c r="H43" s="6"/>
      <c r="I43" s="6"/>
      <c r="J43" s="6"/>
    </row>
    <row r="44" spans="1:10">
      <c r="A44" s="6"/>
      <c r="B44" s="6"/>
      <c r="C44" s="6"/>
      <c r="D44" s="6"/>
      <c r="E44" s="6"/>
      <c r="F44" s="6"/>
      <c r="G44" s="6"/>
      <c r="H44" s="6"/>
      <c r="I44" s="6"/>
      <c r="J44" s="6"/>
    </row>
    <row r="45" spans="1:10">
      <c r="A45" s="6" t="s">
        <v>282</v>
      </c>
      <c r="B45" s="6"/>
      <c r="C45" s="531"/>
      <c r="D45" s="531"/>
      <c r="E45" s="6"/>
      <c r="F45" s="6" t="s">
        <v>128</v>
      </c>
      <c r="G45" s="531"/>
      <c r="H45" s="531"/>
      <c r="I45" s="6"/>
      <c r="J45" s="6"/>
    </row>
    <row r="46" spans="1:10">
      <c r="A46" s="6"/>
      <c r="B46" s="6"/>
      <c r="C46" s="6"/>
      <c r="D46" s="6"/>
      <c r="E46" s="6"/>
      <c r="F46" s="6"/>
      <c r="G46" s="6"/>
      <c r="H46" s="6"/>
      <c r="I46" s="6"/>
      <c r="J46" s="6"/>
    </row>
    <row r="47" spans="1:10">
      <c r="A47" s="6" t="s">
        <v>283</v>
      </c>
      <c r="B47" s="532"/>
      <c r="C47" s="532"/>
      <c r="D47" s="532"/>
      <c r="E47" s="69" t="s">
        <v>1003</v>
      </c>
      <c r="F47" s="533"/>
      <c r="G47" s="533"/>
      <c r="H47" s="533"/>
      <c r="I47" s="6"/>
      <c r="J47" s="6"/>
    </row>
    <row r="48" spans="1:10">
      <c r="A48" s="6"/>
      <c r="B48" s="6"/>
      <c r="C48" s="6"/>
      <c r="D48" s="6"/>
      <c r="E48" s="6"/>
      <c r="F48" s="6"/>
      <c r="G48" s="6"/>
      <c r="H48" s="6"/>
      <c r="I48" s="6"/>
      <c r="J48" s="6"/>
    </row>
    <row r="49" spans="1:10">
      <c r="A49" s="6"/>
      <c r="B49" s="6"/>
      <c r="C49" s="6"/>
      <c r="D49" s="6"/>
      <c r="E49" s="6"/>
      <c r="F49" s="6"/>
      <c r="G49" s="6"/>
      <c r="H49" s="6"/>
      <c r="I49" s="6"/>
      <c r="J49" s="6"/>
    </row>
    <row r="50" spans="1:10">
      <c r="A50" s="6"/>
      <c r="B50" s="6"/>
      <c r="C50" s="6"/>
      <c r="D50" s="6"/>
      <c r="E50" s="6"/>
      <c r="F50" s="6"/>
      <c r="G50" s="6"/>
      <c r="H50" s="6"/>
      <c r="I50" s="6"/>
      <c r="J50" s="6"/>
    </row>
    <row r="51" spans="1:10">
      <c r="A51" s="6"/>
      <c r="B51" s="6"/>
      <c r="C51" s="6"/>
      <c r="D51" s="6"/>
      <c r="E51" s="6"/>
      <c r="F51" s="6"/>
      <c r="G51" s="6"/>
      <c r="H51" s="6"/>
      <c r="I51" s="6"/>
      <c r="J51" s="6"/>
    </row>
    <row r="52" spans="1:10">
      <c r="A52" s="6" t="s">
        <v>1005</v>
      </c>
      <c r="B52" s="6"/>
      <c r="C52" s="16"/>
      <c r="D52" s="16"/>
      <c r="E52" s="16"/>
      <c r="F52" s="16"/>
      <c r="G52" s="16"/>
      <c r="H52" s="6"/>
      <c r="I52" s="6"/>
      <c r="J52" s="6"/>
    </row>
    <row r="53" spans="1:10">
      <c r="A53" s="6"/>
      <c r="B53" s="6"/>
      <c r="C53" s="16"/>
      <c r="D53" s="16"/>
      <c r="E53" s="16"/>
      <c r="F53" s="16"/>
      <c r="G53" s="16"/>
      <c r="H53" s="6"/>
      <c r="I53" s="6"/>
      <c r="J53" s="6"/>
    </row>
    <row r="54" spans="1:10">
      <c r="A54" s="6"/>
      <c r="B54" s="6"/>
      <c r="C54" s="16"/>
      <c r="D54" s="16"/>
      <c r="E54" s="16"/>
      <c r="F54" s="16"/>
      <c r="G54" s="16"/>
      <c r="H54" s="6"/>
      <c r="I54" s="6"/>
      <c r="J54" s="6"/>
    </row>
    <row r="55" spans="1:10" ht="13.5" thickBot="1">
      <c r="A55" s="112"/>
      <c r="B55" s="112"/>
      <c r="C55" s="113"/>
      <c r="D55" s="113"/>
      <c r="E55" s="113"/>
      <c r="F55" s="113"/>
      <c r="G55" s="113"/>
      <c r="H55" s="112"/>
      <c r="I55" s="112"/>
      <c r="J55" s="112"/>
    </row>
    <row r="56" spans="1:10" ht="13.5" thickTop="1">
      <c r="A56" s="534" t="s">
        <v>1009</v>
      </c>
      <c r="B56" s="534"/>
      <c r="C56" s="534"/>
      <c r="D56" s="534"/>
      <c r="E56" s="534"/>
      <c r="F56" s="534"/>
      <c r="G56" s="534"/>
      <c r="H56" s="534"/>
      <c r="I56" s="534"/>
      <c r="J56" s="534"/>
    </row>
    <row r="57" spans="1:10">
      <c r="A57" s="6" t="s">
        <v>1001</v>
      </c>
      <c r="B57" s="110"/>
      <c r="C57" s="16"/>
      <c r="D57" s="16"/>
      <c r="E57" s="16"/>
      <c r="F57" s="16"/>
      <c r="G57" s="6"/>
      <c r="H57" s="6"/>
      <c r="I57" s="6"/>
      <c r="J57" s="6"/>
    </row>
    <row r="58" spans="1:10">
      <c r="A58" s="6"/>
      <c r="B58" s="6"/>
      <c r="C58" s="6"/>
      <c r="D58" s="6"/>
      <c r="E58" s="6"/>
      <c r="F58" s="6"/>
      <c r="G58" s="6"/>
      <c r="H58" s="6"/>
      <c r="I58" s="6"/>
      <c r="J58" s="6"/>
    </row>
    <row r="59" spans="1:10">
      <c r="A59" s="6" t="s">
        <v>1002</v>
      </c>
      <c r="B59" s="6"/>
      <c r="C59" s="531"/>
      <c r="D59" s="531"/>
      <c r="E59" s="531"/>
      <c r="F59" s="6"/>
      <c r="G59" s="6"/>
      <c r="H59" s="6"/>
      <c r="I59" s="6"/>
      <c r="J59" s="6"/>
    </row>
    <row r="60" spans="1:10">
      <c r="A60" s="6"/>
      <c r="B60" s="6"/>
      <c r="C60" s="111"/>
      <c r="D60" s="111"/>
      <c r="E60" s="111"/>
      <c r="F60" s="6"/>
      <c r="G60" s="6"/>
      <c r="H60" s="6"/>
      <c r="I60" s="6"/>
      <c r="J60" s="6"/>
    </row>
    <row r="61" spans="1:10">
      <c r="A61" s="6"/>
      <c r="B61" s="6"/>
      <c r="C61" s="6"/>
      <c r="D61" s="6"/>
      <c r="E61" s="6"/>
      <c r="F61" s="6"/>
      <c r="G61" s="6"/>
      <c r="H61" s="6"/>
      <c r="I61" s="6"/>
      <c r="J61" s="6"/>
    </row>
    <row r="62" spans="1:10">
      <c r="A62" s="6" t="s">
        <v>282</v>
      </c>
      <c r="B62" s="6"/>
      <c r="C62" s="531"/>
      <c r="D62" s="531"/>
      <c r="E62" s="6"/>
      <c r="F62" s="6" t="s">
        <v>128</v>
      </c>
      <c r="G62" s="531"/>
      <c r="H62" s="531"/>
      <c r="I62" s="6"/>
      <c r="J62" s="6"/>
    </row>
    <row r="63" spans="1:10">
      <c r="A63" s="6"/>
      <c r="B63" s="6"/>
      <c r="C63" s="6"/>
      <c r="D63" s="6"/>
      <c r="E63" s="6"/>
      <c r="F63" s="6"/>
      <c r="G63" s="6"/>
      <c r="H63" s="6"/>
      <c r="I63" s="6"/>
      <c r="J63" s="6"/>
    </row>
    <row r="64" spans="1:10">
      <c r="A64" s="6" t="s">
        <v>283</v>
      </c>
      <c r="B64" s="532"/>
      <c r="C64" s="532"/>
      <c r="D64" s="532"/>
      <c r="E64" s="69" t="s">
        <v>1003</v>
      </c>
      <c r="F64" s="533"/>
      <c r="G64" s="533"/>
      <c r="H64" s="533"/>
      <c r="I64" s="6"/>
      <c r="J64" s="6"/>
    </row>
    <row r="65" spans="1:10">
      <c r="A65" s="6"/>
      <c r="B65" s="6"/>
      <c r="C65" s="6"/>
      <c r="D65" s="6"/>
      <c r="E65" s="6"/>
      <c r="F65" s="6"/>
      <c r="G65" s="6"/>
      <c r="H65" s="6"/>
      <c r="I65" s="6"/>
      <c r="J65" s="6"/>
    </row>
    <row r="66" spans="1:10">
      <c r="A66" s="6"/>
      <c r="B66" s="6"/>
      <c r="C66" s="6"/>
      <c r="D66" s="6"/>
      <c r="E66" s="6"/>
      <c r="F66" s="6"/>
      <c r="G66" s="6"/>
      <c r="H66" s="6"/>
      <c r="I66" s="6"/>
      <c r="J66" s="6"/>
    </row>
    <row r="67" spans="1:10">
      <c r="A67" s="6"/>
      <c r="B67" s="6"/>
      <c r="C67" s="6"/>
      <c r="D67" s="6"/>
      <c r="E67" s="6"/>
      <c r="F67" s="6"/>
      <c r="G67" s="6"/>
      <c r="H67" s="6"/>
      <c r="I67" s="6"/>
      <c r="J67" s="6"/>
    </row>
    <row r="68" spans="1:10">
      <c r="A68" s="6"/>
      <c r="B68" s="6"/>
      <c r="C68" s="6"/>
      <c r="D68" s="6"/>
      <c r="E68" s="6"/>
      <c r="F68" s="6"/>
      <c r="G68" s="6"/>
      <c r="H68" s="6"/>
      <c r="I68" s="6"/>
      <c r="J68" s="6"/>
    </row>
    <row r="69" spans="1:10">
      <c r="A69" s="6" t="s">
        <v>1005</v>
      </c>
      <c r="B69" s="6"/>
      <c r="C69" s="16"/>
      <c r="D69" s="16"/>
      <c r="E69" s="16"/>
      <c r="F69" s="16"/>
      <c r="G69" s="16"/>
      <c r="H69" s="6"/>
      <c r="I69" s="6"/>
      <c r="J69" s="6"/>
    </row>
    <row r="70" spans="1:10">
      <c r="A70" s="6"/>
      <c r="B70" s="6"/>
      <c r="C70" s="16"/>
      <c r="D70" s="16"/>
      <c r="E70" s="16"/>
      <c r="F70" s="16"/>
      <c r="G70" s="16"/>
      <c r="H70" s="6"/>
      <c r="I70" s="6"/>
      <c r="J70" s="6"/>
    </row>
    <row r="71" spans="1:10">
      <c r="A71" s="6"/>
      <c r="B71" s="6"/>
      <c r="C71" s="16"/>
      <c r="D71" s="16"/>
      <c r="E71" s="16"/>
      <c r="F71" s="16"/>
      <c r="G71" s="16"/>
      <c r="H71" s="6"/>
      <c r="I71" s="6"/>
      <c r="J71" s="6"/>
    </row>
    <row r="72" spans="1:10" ht="13.5" thickBot="1">
      <c r="A72" s="112"/>
      <c r="B72" s="112"/>
      <c r="C72" s="113"/>
      <c r="D72" s="113"/>
      <c r="E72" s="113"/>
      <c r="F72" s="113"/>
      <c r="G72" s="113"/>
      <c r="H72" s="112"/>
      <c r="I72" s="112"/>
      <c r="J72" s="112"/>
    </row>
    <row r="73" spans="1:10" ht="13.5" thickTop="1"/>
  </sheetData>
  <mergeCells count="26">
    <mergeCell ref="B64:D64"/>
    <mergeCell ref="F64:H64"/>
    <mergeCell ref="A56:J56"/>
    <mergeCell ref="C59:E59"/>
    <mergeCell ref="C62:D62"/>
    <mergeCell ref="G62:H62"/>
    <mergeCell ref="C28:D28"/>
    <mergeCell ref="G28:H28"/>
    <mergeCell ref="B30:D30"/>
    <mergeCell ref="F30:H30"/>
    <mergeCell ref="B1:H1"/>
    <mergeCell ref="A2:J3"/>
    <mergeCell ref="C8:E8"/>
    <mergeCell ref="C11:D11"/>
    <mergeCell ref="G11:H11"/>
    <mergeCell ref="A5:J5"/>
    <mergeCell ref="F13:H13"/>
    <mergeCell ref="B13:D13"/>
    <mergeCell ref="C25:E25"/>
    <mergeCell ref="A22:J22"/>
    <mergeCell ref="B47:D47"/>
    <mergeCell ref="F47:H47"/>
    <mergeCell ref="A39:J39"/>
    <mergeCell ref="C42:E42"/>
    <mergeCell ref="C45:D45"/>
    <mergeCell ref="G45:H45"/>
  </mergeCells>
  <phoneticPr fontId="26" type="noConversion"/>
  <pageMargins left="0.78740157499999996" right="0.31" top="0.984251969" bottom="0.984251969" header="0.4921259845" footer="0.4921259845"/>
  <pageSetup paperSize="9" scale="80" orientation="portrait" r:id="rId1"/>
  <headerFooter alignWithMargins="0"/>
</worksheet>
</file>

<file path=xl/worksheets/sheet12.xml><?xml version="1.0" encoding="utf-8"?>
<worksheet xmlns="http://schemas.openxmlformats.org/spreadsheetml/2006/main" xmlns:r="http://schemas.openxmlformats.org/officeDocument/2006/relationships">
  <dimension ref="A1:J73"/>
  <sheetViews>
    <sheetView zoomScaleNormal="100" workbookViewId="0">
      <selection activeCell="Q11" sqref="Q11"/>
    </sheetView>
  </sheetViews>
  <sheetFormatPr baseColWidth="10" defaultRowHeight="12.75"/>
  <sheetData>
    <row r="1" spans="1:10">
      <c r="A1" s="11" t="s">
        <v>1129</v>
      </c>
      <c r="B1" s="491" t="str">
        <f>Q!G3</f>
        <v>ZZZZZZZZZZZ</v>
      </c>
      <c r="C1" s="475"/>
      <c r="D1" s="475"/>
      <c r="E1" s="475"/>
      <c r="F1" s="475"/>
      <c r="G1" s="475"/>
      <c r="H1" s="475"/>
      <c r="I1" s="69" t="s">
        <v>1130</v>
      </c>
      <c r="J1" s="98" t="s">
        <v>992</v>
      </c>
    </row>
    <row r="2" spans="1:10">
      <c r="A2" s="505" t="s">
        <v>1069</v>
      </c>
      <c r="B2" s="506"/>
      <c r="C2" s="506"/>
      <c r="D2" s="506"/>
      <c r="E2" s="506"/>
      <c r="F2" s="506"/>
      <c r="G2" s="506"/>
      <c r="H2" s="506"/>
      <c r="I2" s="506"/>
      <c r="J2" s="506"/>
    </row>
    <row r="3" spans="1:10">
      <c r="A3" s="506"/>
      <c r="B3" s="506"/>
      <c r="C3" s="506"/>
      <c r="D3" s="506"/>
      <c r="E3" s="506"/>
      <c r="F3" s="506"/>
      <c r="G3" s="506"/>
      <c r="H3" s="506"/>
      <c r="I3" s="506"/>
      <c r="J3" s="506"/>
    </row>
    <row r="4" spans="1:10" ht="13.5" thickBot="1">
      <c r="A4" s="137"/>
      <c r="B4" s="137"/>
      <c r="C4" s="137"/>
      <c r="D4" s="137"/>
      <c r="E4" s="137"/>
      <c r="F4" s="137"/>
      <c r="G4" s="137"/>
      <c r="H4" s="137"/>
      <c r="I4" s="137"/>
      <c r="J4" s="137"/>
    </row>
    <row r="5" spans="1:10" ht="13.5" thickTop="1">
      <c r="A5" s="535" t="s">
        <v>1007</v>
      </c>
      <c r="B5" s="535"/>
      <c r="C5" s="535"/>
      <c r="D5" s="535"/>
      <c r="E5" s="535"/>
      <c r="F5" s="535"/>
      <c r="G5" s="535"/>
      <c r="H5" s="535"/>
      <c r="I5" s="535"/>
      <c r="J5" s="535"/>
    </row>
    <row r="6" spans="1:10">
      <c r="A6" s="6" t="s">
        <v>1001</v>
      </c>
      <c r="B6" s="110"/>
      <c r="C6" s="16"/>
      <c r="D6" s="16"/>
      <c r="E6" s="16"/>
      <c r="F6" s="16"/>
      <c r="G6" s="6"/>
      <c r="H6" s="6"/>
      <c r="I6" s="6"/>
      <c r="J6" s="6"/>
    </row>
    <row r="7" spans="1:10">
      <c r="A7" s="6"/>
      <c r="B7" s="6"/>
      <c r="C7" s="6"/>
      <c r="D7" s="6"/>
      <c r="E7" s="6"/>
      <c r="F7" s="6"/>
      <c r="G7" s="6"/>
      <c r="H7" s="6"/>
      <c r="I7" s="6"/>
      <c r="J7" s="6"/>
    </row>
    <row r="8" spans="1:10">
      <c r="A8" s="6" t="s">
        <v>1002</v>
      </c>
      <c r="B8" s="6"/>
      <c r="C8" s="531"/>
      <c r="D8" s="531"/>
      <c r="E8" s="531"/>
      <c r="F8" s="6"/>
      <c r="G8" s="6"/>
      <c r="H8" s="6"/>
      <c r="I8" s="6"/>
      <c r="J8" s="6"/>
    </row>
    <row r="9" spans="1:10">
      <c r="A9" s="6"/>
      <c r="B9" s="6"/>
      <c r="C9" s="111"/>
      <c r="D9" s="111"/>
      <c r="E9" s="111"/>
      <c r="F9" s="6"/>
      <c r="G9" s="6"/>
      <c r="H9" s="6"/>
      <c r="I9" s="6"/>
      <c r="J9" s="6"/>
    </row>
    <row r="10" spans="1:10">
      <c r="A10" s="6"/>
      <c r="B10" s="6"/>
      <c r="C10" s="6"/>
      <c r="D10" s="6"/>
      <c r="E10" s="6"/>
      <c r="F10" s="6"/>
      <c r="G10" s="6"/>
      <c r="H10" s="6"/>
      <c r="I10" s="6"/>
      <c r="J10" s="6"/>
    </row>
    <row r="11" spans="1:10">
      <c r="A11" s="6" t="s">
        <v>282</v>
      </c>
      <c r="B11" s="6"/>
      <c r="C11" s="531"/>
      <c r="D11" s="531"/>
      <c r="E11" s="6"/>
      <c r="F11" s="6" t="s">
        <v>128</v>
      </c>
      <c r="G11" s="531"/>
      <c r="H11" s="531"/>
      <c r="I11" s="6"/>
      <c r="J11" s="6"/>
    </row>
    <row r="12" spans="1:10">
      <c r="A12" s="6"/>
      <c r="B12" s="6"/>
      <c r="C12" s="6"/>
      <c r="D12" s="6"/>
      <c r="E12" s="6"/>
      <c r="F12" s="6"/>
      <c r="G12" s="6"/>
      <c r="H12" s="6"/>
      <c r="I12" s="6"/>
      <c r="J12" s="6"/>
    </row>
    <row r="13" spans="1:10">
      <c r="A13" s="6" t="s">
        <v>283</v>
      </c>
      <c r="B13" s="532"/>
      <c r="C13" s="532"/>
      <c r="D13" s="532"/>
      <c r="E13" s="69" t="s">
        <v>1003</v>
      </c>
      <c r="F13" s="533"/>
      <c r="G13" s="533"/>
      <c r="H13" s="533"/>
      <c r="I13" s="6"/>
      <c r="J13" s="6"/>
    </row>
    <row r="14" spans="1:10">
      <c r="A14" s="6"/>
      <c r="B14" s="6"/>
      <c r="C14" s="6"/>
      <c r="D14" s="6"/>
      <c r="E14" s="6"/>
      <c r="F14" s="6"/>
      <c r="G14" s="6"/>
      <c r="H14" s="6"/>
      <c r="I14" s="6"/>
      <c r="J14" s="6"/>
    </row>
    <row r="15" spans="1:10">
      <c r="A15" s="6" t="s">
        <v>1004</v>
      </c>
      <c r="B15" s="6"/>
      <c r="C15" s="16"/>
      <c r="D15" s="16"/>
      <c r="E15" s="16"/>
      <c r="F15" s="16"/>
      <c r="G15" s="16"/>
      <c r="H15" s="6"/>
      <c r="I15" s="6"/>
      <c r="J15" s="6"/>
    </row>
    <row r="16" spans="1:10">
      <c r="A16" s="6"/>
      <c r="B16" s="6"/>
      <c r="C16" s="16"/>
      <c r="D16" s="16"/>
      <c r="E16" s="16"/>
      <c r="F16" s="16"/>
      <c r="G16" s="16"/>
      <c r="H16" s="6"/>
      <c r="I16" s="6"/>
      <c r="J16" s="6"/>
    </row>
    <row r="17" spans="1:10">
      <c r="A17" s="6"/>
      <c r="B17" s="6"/>
      <c r="C17" s="6"/>
      <c r="D17" s="6"/>
      <c r="E17" s="6"/>
      <c r="F17" s="6"/>
      <c r="G17" s="6"/>
      <c r="H17" s="6"/>
      <c r="I17" s="6"/>
      <c r="J17" s="6"/>
    </row>
    <row r="18" spans="1:10">
      <c r="A18" s="6" t="s">
        <v>1005</v>
      </c>
      <c r="B18" s="6"/>
      <c r="C18" s="16" t="s">
        <v>544</v>
      </c>
      <c r="D18" s="16"/>
      <c r="E18" s="16"/>
      <c r="F18" s="16"/>
      <c r="G18" s="16"/>
      <c r="H18" s="6"/>
      <c r="I18" s="6"/>
      <c r="J18" s="6"/>
    </row>
    <row r="19" spans="1:10">
      <c r="A19" s="6"/>
      <c r="B19" s="6"/>
      <c r="C19" s="16"/>
      <c r="D19" s="16"/>
      <c r="E19" s="16"/>
      <c r="F19" s="16"/>
      <c r="G19" s="16"/>
      <c r="H19" s="6"/>
      <c r="I19" s="6"/>
      <c r="J19" s="6"/>
    </row>
    <row r="20" spans="1:10">
      <c r="A20" s="6" t="s">
        <v>545</v>
      </c>
      <c r="B20" s="6"/>
      <c r="C20" s="16"/>
      <c r="D20" s="16"/>
      <c r="E20" s="16"/>
      <c r="F20" s="16"/>
      <c r="G20" s="16"/>
      <c r="H20" s="6"/>
      <c r="I20" s="6"/>
      <c r="J20" s="6"/>
    </row>
    <row r="21" spans="1:10" ht="13.5" thickBot="1">
      <c r="A21" s="112"/>
      <c r="B21" s="112"/>
      <c r="C21" s="113"/>
      <c r="D21" s="113"/>
      <c r="E21" s="113"/>
      <c r="F21" s="113"/>
      <c r="G21" s="113"/>
      <c r="H21" s="112"/>
      <c r="I21" s="112"/>
      <c r="J21" s="112"/>
    </row>
    <row r="22" spans="1:10" ht="13.5" thickTop="1">
      <c r="A22" s="535" t="s">
        <v>1006</v>
      </c>
      <c r="B22" s="535"/>
      <c r="C22" s="535"/>
      <c r="D22" s="535"/>
      <c r="E22" s="535"/>
      <c r="F22" s="535"/>
      <c r="G22" s="535"/>
      <c r="H22" s="535"/>
      <c r="I22" s="535"/>
      <c r="J22" s="535"/>
    </row>
    <row r="23" spans="1:10">
      <c r="A23" s="6" t="s">
        <v>1001</v>
      </c>
      <c r="B23" s="110"/>
      <c r="C23" s="16"/>
      <c r="D23" s="16"/>
      <c r="E23" s="16"/>
      <c r="F23" s="16"/>
      <c r="G23" s="6"/>
      <c r="H23" s="6"/>
      <c r="I23" s="6"/>
      <c r="J23" s="6"/>
    </row>
    <row r="24" spans="1:10">
      <c r="A24" s="6"/>
      <c r="B24" s="6"/>
      <c r="C24" s="6"/>
      <c r="D24" s="6"/>
      <c r="E24" s="6"/>
      <c r="F24" s="6"/>
      <c r="G24" s="6"/>
      <c r="H24" s="6"/>
      <c r="I24" s="6"/>
      <c r="J24" s="6"/>
    </row>
    <row r="25" spans="1:10">
      <c r="A25" s="6" t="s">
        <v>1002</v>
      </c>
      <c r="B25" s="6"/>
      <c r="C25" s="531"/>
      <c r="D25" s="531"/>
      <c r="E25" s="531"/>
      <c r="F25" s="6"/>
      <c r="G25" s="6"/>
      <c r="H25" s="6"/>
      <c r="I25" s="6"/>
      <c r="J25" s="6"/>
    </row>
    <row r="26" spans="1:10">
      <c r="A26" s="6"/>
      <c r="B26" s="6"/>
      <c r="C26" s="111"/>
      <c r="D26" s="111"/>
      <c r="E26" s="111"/>
      <c r="F26" s="6"/>
      <c r="G26" s="6"/>
      <c r="H26" s="6"/>
      <c r="I26" s="6"/>
      <c r="J26" s="6"/>
    </row>
    <row r="27" spans="1:10">
      <c r="A27" s="6"/>
      <c r="B27" s="6"/>
      <c r="C27" s="6"/>
      <c r="D27" s="6"/>
      <c r="E27" s="6"/>
      <c r="F27" s="6"/>
      <c r="G27" s="6"/>
      <c r="H27" s="6"/>
      <c r="I27" s="6"/>
      <c r="J27" s="6"/>
    </row>
    <row r="28" spans="1:10">
      <c r="A28" s="6" t="s">
        <v>282</v>
      </c>
      <c r="B28" s="6"/>
      <c r="C28" s="531"/>
      <c r="D28" s="531"/>
      <c r="E28" s="6"/>
      <c r="F28" s="6" t="s">
        <v>128</v>
      </c>
      <c r="G28" s="531"/>
      <c r="H28" s="531"/>
      <c r="I28" s="6"/>
      <c r="J28" s="6"/>
    </row>
    <row r="29" spans="1:10">
      <c r="A29" s="6"/>
      <c r="B29" s="6"/>
      <c r="C29" s="6"/>
      <c r="D29" s="6"/>
      <c r="E29" s="6"/>
      <c r="F29" s="6"/>
      <c r="G29" s="6"/>
      <c r="H29" s="6"/>
      <c r="I29" s="6"/>
      <c r="J29" s="6"/>
    </row>
    <row r="30" spans="1:10">
      <c r="A30" s="6" t="s">
        <v>283</v>
      </c>
      <c r="B30" s="532"/>
      <c r="C30" s="532"/>
      <c r="D30" s="532"/>
      <c r="E30" s="69" t="s">
        <v>1003</v>
      </c>
      <c r="F30" s="533"/>
      <c r="G30" s="533"/>
      <c r="H30" s="533"/>
      <c r="I30" s="6"/>
      <c r="J30" s="6"/>
    </row>
    <row r="31" spans="1:10">
      <c r="A31" s="6"/>
      <c r="B31" s="6"/>
      <c r="C31" s="6"/>
      <c r="D31" s="6"/>
      <c r="E31" s="6"/>
      <c r="F31" s="6"/>
      <c r="G31" s="6"/>
      <c r="H31" s="6"/>
      <c r="I31" s="6"/>
      <c r="J31" s="6"/>
    </row>
    <row r="32" spans="1:10">
      <c r="A32" s="6" t="s">
        <v>1004</v>
      </c>
      <c r="B32" s="6"/>
      <c r="C32" s="16"/>
      <c r="D32" s="16"/>
      <c r="E32" s="16"/>
      <c r="F32" s="16"/>
      <c r="G32" s="16"/>
      <c r="H32" s="6"/>
      <c r="I32" s="6"/>
      <c r="J32" s="6"/>
    </row>
    <row r="33" spans="1:10">
      <c r="A33" s="6"/>
      <c r="B33" s="6"/>
      <c r="C33" s="16"/>
      <c r="D33" s="16"/>
      <c r="E33" s="16"/>
      <c r="F33" s="16"/>
      <c r="G33" s="16"/>
      <c r="H33" s="6"/>
      <c r="I33" s="6"/>
      <c r="J33" s="6"/>
    </row>
    <row r="34" spans="1:10">
      <c r="A34" s="6"/>
      <c r="B34" s="6"/>
      <c r="C34" s="6"/>
      <c r="D34" s="6"/>
      <c r="E34" s="6"/>
      <c r="F34" s="6"/>
      <c r="G34" s="6"/>
      <c r="H34" s="6"/>
      <c r="I34" s="6"/>
      <c r="J34" s="6"/>
    </row>
    <row r="35" spans="1:10">
      <c r="A35" s="6" t="s">
        <v>1005</v>
      </c>
      <c r="B35" s="6"/>
      <c r="C35" s="16"/>
      <c r="D35" s="16"/>
      <c r="E35" s="16"/>
      <c r="F35" s="16"/>
      <c r="G35" s="16"/>
      <c r="H35" s="6"/>
      <c r="I35" s="6"/>
      <c r="J35" s="6"/>
    </row>
    <row r="36" spans="1:10">
      <c r="A36" s="6"/>
      <c r="B36" s="6"/>
      <c r="C36" s="16"/>
      <c r="D36" s="16"/>
      <c r="E36" s="16"/>
      <c r="F36" s="16"/>
      <c r="G36" s="16"/>
      <c r="H36" s="6"/>
      <c r="I36" s="6"/>
      <c r="J36" s="6"/>
    </row>
    <row r="37" spans="1:10">
      <c r="A37" s="6"/>
      <c r="B37" s="6"/>
      <c r="C37" s="16"/>
      <c r="D37" s="16"/>
      <c r="E37" s="16"/>
      <c r="F37" s="16"/>
      <c r="G37" s="16"/>
      <c r="H37" s="6"/>
      <c r="I37" s="6"/>
      <c r="J37" s="6"/>
    </row>
    <row r="38" spans="1:10" ht="13.5" thickBot="1">
      <c r="A38" s="112"/>
      <c r="B38" s="112"/>
      <c r="C38" s="113"/>
      <c r="D38" s="113"/>
      <c r="E38" s="113"/>
      <c r="F38" s="113"/>
      <c r="G38" s="113"/>
      <c r="H38" s="112"/>
      <c r="I38" s="112"/>
      <c r="J38" s="112"/>
    </row>
    <row r="39" spans="1:10" ht="13.5" thickTop="1">
      <c r="A39" s="535" t="s">
        <v>1008</v>
      </c>
      <c r="B39" s="535"/>
      <c r="C39" s="535"/>
      <c r="D39" s="535"/>
      <c r="E39" s="535"/>
      <c r="F39" s="535"/>
      <c r="G39" s="535"/>
      <c r="H39" s="535"/>
      <c r="I39" s="535"/>
      <c r="J39" s="535"/>
    </row>
    <row r="40" spans="1:10">
      <c r="A40" s="6" t="s">
        <v>1001</v>
      </c>
      <c r="B40" s="110"/>
      <c r="C40" s="16"/>
      <c r="D40" s="16"/>
      <c r="E40" s="16"/>
      <c r="F40" s="16"/>
      <c r="G40" s="6"/>
      <c r="H40" s="6"/>
      <c r="I40" s="6"/>
      <c r="J40" s="6"/>
    </row>
    <row r="41" spans="1:10">
      <c r="A41" s="6"/>
      <c r="B41" s="6"/>
      <c r="C41" s="6"/>
      <c r="D41" s="6"/>
      <c r="E41" s="6"/>
      <c r="F41" s="6"/>
      <c r="G41" s="6"/>
      <c r="H41" s="6"/>
      <c r="I41" s="6"/>
      <c r="J41" s="6"/>
    </row>
    <row r="42" spans="1:10">
      <c r="A42" s="6" t="s">
        <v>1002</v>
      </c>
      <c r="B42" s="6"/>
      <c r="C42" s="531"/>
      <c r="D42" s="531"/>
      <c r="E42" s="531"/>
      <c r="F42" s="6"/>
      <c r="G42" s="6"/>
      <c r="H42" s="6"/>
      <c r="I42" s="6"/>
      <c r="J42" s="6"/>
    </row>
    <row r="43" spans="1:10">
      <c r="A43" s="6"/>
      <c r="B43" s="6"/>
      <c r="C43" s="111"/>
      <c r="D43" s="111"/>
      <c r="E43" s="111"/>
      <c r="F43" s="6"/>
      <c r="G43" s="6"/>
      <c r="H43" s="6"/>
      <c r="I43" s="6"/>
      <c r="J43" s="6"/>
    </row>
    <row r="44" spans="1:10">
      <c r="A44" s="6"/>
      <c r="B44" s="6"/>
      <c r="C44" s="6"/>
      <c r="D44" s="6"/>
      <c r="E44" s="6"/>
      <c r="F44" s="6"/>
      <c r="G44" s="6"/>
      <c r="H44" s="6"/>
      <c r="I44" s="6"/>
      <c r="J44" s="6"/>
    </row>
    <row r="45" spans="1:10">
      <c r="A45" s="6" t="s">
        <v>282</v>
      </c>
      <c r="B45" s="6"/>
      <c r="C45" s="531"/>
      <c r="D45" s="531"/>
      <c r="E45" s="6"/>
      <c r="F45" s="6" t="s">
        <v>128</v>
      </c>
      <c r="G45" s="531"/>
      <c r="H45" s="531"/>
      <c r="I45" s="6"/>
      <c r="J45" s="6"/>
    </row>
    <row r="46" spans="1:10">
      <c r="A46" s="6"/>
      <c r="B46" s="6"/>
      <c r="C46" s="6"/>
      <c r="D46" s="6"/>
      <c r="E46" s="6"/>
      <c r="F46" s="6"/>
      <c r="G46" s="6"/>
      <c r="H46" s="6"/>
      <c r="I46" s="6"/>
      <c r="J46" s="6"/>
    </row>
    <row r="47" spans="1:10">
      <c r="A47" s="6" t="s">
        <v>283</v>
      </c>
      <c r="B47" s="532"/>
      <c r="C47" s="532"/>
      <c r="D47" s="532"/>
      <c r="E47" s="69" t="s">
        <v>1003</v>
      </c>
      <c r="F47" s="533"/>
      <c r="G47" s="533"/>
      <c r="H47" s="533"/>
      <c r="I47" s="6"/>
      <c r="J47" s="6"/>
    </row>
    <row r="48" spans="1:10">
      <c r="A48" s="6"/>
      <c r="B48" s="6"/>
      <c r="C48" s="6"/>
      <c r="D48" s="6"/>
      <c r="E48" s="6"/>
      <c r="F48" s="6"/>
      <c r="G48" s="6"/>
      <c r="H48" s="6"/>
      <c r="I48" s="6"/>
      <c r="J48" s="6"/>
    </row>
    <row r="49" spans="1:10">
      <c r="A49" s="6" t="s">
        <v>1004</v>
      </c>
      <c r="B49" s="6"/>
      <c r="C49" s="16"/>
      <c r="D49" s="16"/>
      <c r="E49" s="16"/>
      <c r="F49" s="16"/>
      <c r="G49" s="16"/>
      <c r="H49" s="6"/>
      <c r="I49" s="6"/>
      <c r="J49" s="6"/>
    </row>
    <row r="50" spans="1:10">
      <c r="A50" s="6"/>
      <c r="B50" s="6"/>
      <c r="C50" s="16"/>
      <c r="D50" s="16"/>
      <c r="E50" s="16"/>
      <c r="F50" s="16"/>
      <c r="G50" s="16"/>
      <c r="H50" s="6"/>
      <c r="I50" s="6"/>
      <c r="J50" s="6"/>
    </row>
    <row r="51" spans="1:10">
      <c r="A51" s="6"/>
      <c r="B51" s="6"/>
      <c r="C51" s="6"/>
      <c r="D51" s="6"/>
      <c r="E51" s="6"/>
      <c r="F51" s="6"/>
      <c r="G51" s="6"/>
      <c r="H51" s="6"/>
      <c r="I51" s="6"/>
      <c r="J51" s="6"/>
    </row>
    <row r="52" spans="1:10">
      <c r="A52" s="6" t="s">
        <v>1005</v>
      </c>
      <c r="B52" s="6"/>
      <c r="C52" s="16"/>
      <c r="D52" s="16"/>
      <c r="E52" s="16"/>
      <c r="F52" s="16"/>
      <c r="G52" s="16"/>
      <c r="H52" s="6"/>
      <c r="I52" s="6"/>
      <c r="J52" s="6"/>
    </row>
    <row r="53" spans="1:10">
      <c r="A53" s="6"/>
      <c r="B53" s="6"/>
      <c r="C53" s="16"/>
      <c r="D53" s="16"/>
      <c r="E53" s="16"/>
      <c r="F53" s="16"/>
      <c r="G53" s="16"/>
      <c r="H53" s="6"/>
      <c r="I53" s="6"/>
      <c r="J53" s="6"/>
    </row>
    <row r="54" spans="1:10">
      <c r="A54" s="6"/>
      <c r="B54" s="6"/>
      <c r="C54" s="16"/>
      <c r="D54" s="16"/>
      <c r="E54" s="16"/>
      <c r="F54" s="16"/>
      <c r="G54" s="16"/>
      <c r="H54" s="6"/>
      <c r="I54" s="6"/>
      <c r="J54" s="6"/>
    </row>
    <row r="55" spans="1:10" ht="13.5" thickBot="1">
      <c r="A55" s="112"/>
      <c r="B55" s="112"/>
      <c r="C55" s="113"/>
      <c r="D55" s="113"/>
      <c r="E55" s="113"/>
      <c r="F55" s="113"/>
      <c r="G55" s="113"/>
      <c r="H55" s="112"/>
      <c r="I55" s="112"/>
      <c r="J55" s="112"/>
    </row>
    <row r="56" spans="1:10" ht="13.5" thickTop="1">
      <c r="A56" s="534" t="s">
        <v>1009</v>
      </c>
      <c r="B56" s="534"/>
      <c r="C56" s="534"/>
      <c r="D56" s="534"/>
      <c r="E56" s="534"/>
      <c r="F56" s="534"/>
      <c r="G56" s="534"/>
      <c r="H56" s="534"/>
      <c r="I56" s="534"/>
      <c r="J56" s="534"/>
    </row>
    <row r="57" spans="1:10">
      <c r="A57" s="6" t="s">
        <v>1001</v>
      </c>
      <c r="B57" s="110"/>
      <c r="C57" s="16"/>
      <c r="D57" s="16"/>
      <c r="E57" s="16"/>
      <c r="F57" s="16"/>
      <c r="G57" s="6"/>
      <c r="H57" s="6"/>
      <c r="I57" s="6"/>
      <c r="J57" s="6"/>
    </row>
    <row r="58" spans="1:10">
      <c r="A58" s="6"/>
      <c r="B58" s="6"/>
      <c r="C58" s="6"/>
      <c r="D58" s="6"/>
      <c r="E58" s="6"/>
      <c r="F58" s="6"/>
      <c r="G58" s="6"/>
      <c r="H58" s="6"/>
      <c r="I58" s="6"/>
      <c r="J58" s="6"/>
    </row>
    <row r="59" spans="1:10">
      <c r="A59" s="6" t="s">
        <v>1002</v>
      </c>
      <c r="B59" s="6"/>
      <c r="C59" s="531"/>
      <c r="D59" s="531"/>
      <c r="E59" s="531"/>
      <c r="F59" s="6"/>
      <c r="G59" s="6"/>
      <c r="H59" s="6"/>
      <c r="I59" s="6"/>
      <c r="J59" s="6"/>
    </row>
    <row r="60" spans="1:10">
      <c r="A60" s="6"/>
      <c r="B60" s="6"/>
      <c r="C60" s="111"/>
      <c r="D60" s="111"/>
      <c r="E60" s="111"/>
      <c r="F60" s="6"/>
      <c r="G60" s="6"/>
      <c r="H60" s="6"/>
      <c r="I60" s="6"/>
      <c r="J60" s="6"/>
    </row>
    <row r="61" spans="1:10">
      <c r="A61" s="6"/>
      <c r="B61" s="6"/>
      <c r="C61" s="6"/>
      <c r="D61" s="6"/>
      <c r="E61" s="6"/>
      <c r="F61" s="6"/>
      <c r="G61" s="6"/>
      <c r="H61" s="6"/>
      <c r="I61" s="6"/>
      <c r="J61" s="6"/>
    </row>
    <row r="62" spans="1:10">
      <c r="A62" s="6" t="s">
        <v>282</v>
      </c>
      <c r="B62" s="6"/>
      <c r="C62" s="531"/>
      <c r="D62" s="531"/>
      <c r="E62" s="6"/>
      <c r="F62" s="6" t="s">
        <v>128</v>
      </c>
      <c r="G62" s="531"/>
      <c r="H62" s="531"/>
      <c r="I62" s="6"/>
      <c r="J62" s="6"/>
    </row>
    <row r="63" spans="1:10">
      <c r="A63" s="6"/>
      <c r="B63" s="6"/>
      <c r="C63" s="6"/>
      <c r="D63" s="6"/>
      <c r="E63" s="6"/>
      <c r="F63" s="6"/>
      <c r="G63" s="6"/>
      <c r="H63" s="6"/>
      <c r="I63" s="6"/>
      <c r="J63" s="6"/>
    </row>
    <row r="64" spans="1:10">
      <c r="A64" s="6" t="s">
        <v>283</v>
      </c>
      <c r="B64" s="532"/>
      <c r="C64" s="532"/>
      <c r="D64" s="532"/>
      <c r="E64" s="69" t="s">
        <v>1003</v>
      </c>
      <c r="F64" s="533"/>
      <c r="G64" s="533"/>
      <c r="H64" s="533"/>
      <c r="I64" s="6"/>
      <c r="J64" s="6"/>
    </row>
    <row r="65" spans="1:10">
      <c r="A65" s="6"/>
      <c r="B65" s="6"/>
      <c r="C65" s="6"/>
      <c r="D65" s="6"/>
      <c r="E65" s="6"/>
      <c r="F65" s="6"/>
      <c r="G65" s="6"/>
      <c r="H65" s="6"/>
      <c r="I65" s="6"/>
      <c r="J65" s="6"/>
    </row>
    <row r="66" spans="1:10">
      <c r="A66" s="6" t="s">
        <v>1004</v>
      </c>
      <c r="B66" s="6"/>
      <c r="C66" s="16"/>
      <c r="D66" s="16"/>
      <c r="E66" s="16"/>
      <c r="F66" s="16"/>
      <c r="G66" s="16"/>
      <c r="H66" s="6"/>
      <c r="I66" s="6"/>
      <c r="J66" s="6"/>
    </row>
    <row r="67" spans="1:10">
      <c r="A67" s="6"/>
      <c r="B67" s="6"/>
      <c r="C67" s="16"/>
      <c r="D67" s="16"/>
      <c r="E67" s="16"/>
      <c r="F67" s="16"/>
      <c r="G67" s="16"/>
      <c r="H67" s="6"/>
      <c r="I67" s="6"/>
      <c r="J67" s="6"/>
    </row>
    <row r="68" spans="1:10">
      <c r="A68" s="6"/>
      <c r="B68" s="6"/>
      <c r="C68" s="6"/>
      <c r="D68" s="6"/>
      <c r="E68" s="6"/>
      <c r="F68" s="6"/>
      <c r="G68" s="6"/>
      <c r="H68" s="6"/>
      <c r="I68" s="6"/>
      <c r="J68" s="6"/>
    </row>
    <row r="69" spans="1:10">
      <c r="A69" s="6" t="s">
        <v>1005</v>
      </c>
      <c r="B69" s="6"/>
      <c r="C69" s="16"/>
      <c r="D69" s="16"/>
      <c r="E69" s="16"/>
      <c r="F69" s="16"/>
      <c r="G69" s="16"/>
      <c r="H69" s="6"/>
      <c r="I69" s="6"/>
      <c r="J69" s="6"/>
    </row>
    <row r="70" spans="1:10">
      <c r="A70" s="6"/>
      <c r="B70" s="6"/>
      <c r="C70" s="16"/>
      <c r="D70" s="16"/>
      <c r="E70" s="16"/>
      <c r="F70" s="16"/>
      <c r="G70" s="16"/>
      <c r="H70" s="6"/>
      <c r="I70" s="6"/>
      <c r="J70" s="6"/>
    </row>
    <row r="71" spans="1:10">
      <c r="A71" s="6"/>
      <c r="B71" s="6"/>
      <c r="C71" s="16"/>
      <c r="D71" s="16"/>
      <c r="E71" s="16"/>
      <c r="F71" s="16"/>
      <c r="G71" s="16"/>
      <c r="H71" s="6"/>
      <c r="I71" s="6"/>
      <c r="J71" s="6"/>
    </row>
    <row r="72" spans="1:10" ht="13.5" thickBot="1">
      <c r="A72" s="112"/>
      <c r="B72" s="112"/>
      <c r="C72" s="113"/>
      <c r="D72" s="113"/>
      <c r="E72" s="113"/>
      <c r="F72" s="113"/>
      <c r="G72" s="113"/>
      <c r="H72" s="112"/>
      <c r="I72" s="112"/>
      <c r="J72" s="112"/>
    </row>
    <row r="73" spans="1:10" ht="13.5" thickTop="1"/>
  </sheetData>
  <mergeCells count="26">
    <mergeCell ref="C28:D28"/>
    <mergeCell ref="G28:H28"/>
    <mergeCell ref="B30:D30"/>
    <mergeCell ref="F30:H30"/>
    <mergeCell ref="B47:D47"/>
    <mergeCell ref="F47:H47"/>
    <mergeCell ref="A39:J39"/>
    <mergeCell ref="C42:E42"/>
    <mergeCell ref="C45:D45"/>
    <mergeCell ref="G45:H45"/>
    <mergeCell ref="F13:H13"/>
    <mergeCell ref="B13:D13"/>
    <mergeCell ref="C25:E25"/>
    <mergeCell ref="A22:J22"/>
    <mergeCell ref="B1:H1"/>
    <mergeCell ref="A2:J3"/>
    <mergeCell ref="C8:E8"/>
    <mergeCell ref="C11:D11"/>
    <mergeCell ref="G11:H11"/>
    <mergeCell ref="A5:J5"/>
    <mergeCell ref="B64:D64"/>
    <mergeCell ref="F64:H64"/>
    <mergeCell ref="A56:J56"/>
    <mergeCell ref="C59:E59"/>
    <mergeCell ref="C62:D62"/>
    <mergeCell ref="G62:H62"/>
  </mergeCells>
  <phoneticPr fontId="26" type="noConversion"/>
  <pageMargins left="0.78740157499999996" right="0.31" top="0.984251969" bottom="0.984251969" header="0.4921259845" footer="0.4921259845"/>
  <pageSetup paperSize="9" scale="8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dimension ref="A1:J105"/>
  <sheetViews>
    <sheetView workbookViewId="0">
      <selection activeCell="B1" sqref="B1:H1"/>
    </sheetView>
  </sheetViews>
  <sheetFormatPr baseColWidth="10" defaultRowHeight="12.75"/>
  <cols>
    <col min="1" max="1" width="9.28515625" customWidth="1"/>
    <col min="2" max="8" width="10.7109375" customWidth="1"/>
    <col min="9" max="9" width="7" customWidth="1"/>
    <col min="10" max="10" width="4.7109375" customWidth="1"/>
  </cols>
  <sheetData>
    <row r="1" spans="1:10">
      <c r="A1" s="11" t="s">
        <v>1129</v>
      </c>
      <c r="B1" s="491" t="str">
        <f>Q!G3</f>
        <v>ZZZZZZZZZZZ</v>
      </c>
      <c r="C1" s="475"/>
      <c r="D1" s="475"/>
      <c r="E1" s="475"/>
      <c r="F1" s="475"/>
      <c r="G1" s="475"/>
      <c r="H1" s="475"/>
      <c r="I1" s="69" t="s">
        <v>1130</v>
      </c>
      <c r="J1" s="98" t="s">
        <v>992</v>
      </c>
    </row>
    <row r="2" spans="1:10">
      <c r="A2" s="505" t="s">
        <v>847</v>
      </c>
      <c r="B2" s="506"/>
      <c r="C2" s="506"/>
      <c r="D2" s="506"/>
      <c r="E2" s="506"/>
      <c r="F2" s="506"/>
      <c r="G2" s="506"/>
      <c r="H2" s="506"/>
      <c r="I2" s="506"/>
      <c r="J2" s="506"/>
    </row>
    <row r="3" spans="1:10">
      <c r="A3" s="506"/>
      <c r="B3" s="506"/>
      <c r="C3" s="506"/>
      <c r="D3" s="506"/>
      <c r="E3" s="506"/>
      <c r="F3" s="506"/>
      <c r="G3" s="506"/>
      <c r="H3" s="506"/>
      <c r="I3" s="506"/>
      <c r="J3" s="506"/>
    </row>
    <row r="4" spans="1:10" ht="13.5" thickBot="1">
      <c r="A4" s="137"/>
      <c r="B4" s="137"/>
      <c r="C4" s="137"/>
      <c r="D4" s="137"/>
      <c r="E4" s="137"/>
      <c r="F4" s="137"/>
      <c r="G4" s="137"/>
      <c r="H4" s="137"/>
      <c r="I4" s="137"/>
      <c r="J4" s="137"/>
    </row>
    <row r="5" spans="1:10" ht="13.5" thickTop="1">
      <c r="A5" s="535" t="s">
        <v>1013</v>
      </c>
      <c r="B5" s="535"/>
      <c r="C5" s="535"/>
      <c r="D5" s="535"/>
      <c r="E5" s="535"/>
      <c r="F5" s="535"/>
      <c r="G5" s="535"/>
      <c r="H5" s="535"/>
      <c r="I5" s="535"/>
      <c r="J5" s="535"/>
    </row>
    <row r="6" spans="1:10">
      <c r="A6" s="6" t="s">
        <v>1001</v>
      </c>
      <c r="B6" s="110"/>
      <c r="C6" s="16"/>
      <c r="D6" s="16"/>
      <c r="E6" s="16"/>
      <c r="F6" s="16"/>
      <c r="G6" s="6"/>
      <c r="H6" s="6"/>
      <c r="I6" s="6"/>
      <c r="J6" s="6"/>
    </row>
    <row r="7" spans="1:10">
      <c r="A7" s="6"/>
      <c r="B7" s="6"/>
      <c r="C7" s="6"/>
      <c r="D7" s="6"/>
      <c r="E7" s="6"/>
      <c r="F7" s="6"/>
      <c r="G7" s="6"/>
      <c r="H7" s="6"/>
      <c r="I7" s="6"/>
      <c r="J7" s="6"/>
    </row>
    <row r="8" spans="1:10">
      <c r="A8" s="6" t="s">
        <v>1002</v>
      </c>
      <c r="B8" s="6"/>
      <c r="C8" s="531"/>
      <c r="D8" s="531"/>
      <c r="E8" s="531"/>
      <c r="F8" s="6"/>
      <c r="G8" s="6"/>
      <c r="H8" s="6"/>
      <c r="I8" s="6"/>
      <c r="J8" s="6"/>
    </row>
    <row r="9" spans="1:10">
      <c r="A9" s="6"/>
      <c r="B9" s="6"/>
      <c r="C9" s="111"/>
      <c r="D9" s="111"/>
      <c r="E9" s="111"/>
      <c r="F9" s="6"/>
      <c r="G9" s="6"/>
      <c r="H9" s="6"/>
      <c r="I9" s="6"/>
      <c r="J9" s="6"/>
    </row>
    <row r="10" spans="1:10">
      <c r="A10" s="6"/>
      <c r="B10" s="6"/>
      <c r="C10" s="6"/>
      <c r="D10" s="6"/>
      <c r="E10" s="6"/>
      <c r="F10" s="6"/>
      <c r="G10" s="6"/>
      <c r="H10" s="6"/>
      <c r="I10" s="6"/>
      <c r="J10" s="6"/>
    </row>
    <row r="11" spans="1:10">
      <c r="A11" s="6" t="s">
        <v>282</v>
      </c>
      <c r="B11" s="6"/>
      <c r="C11" s="531"/>
      <c r="D11" s="531"/>
      <c r="E11" s="6"/>
      <c r="F11" s="6" t="s">
        <v>128</v>
      </c>
      <c r="G11" s="531"/>
      <c r="H11" s="531"/>
      <c r="I11" s="6"/>
      <c r="J11" s="6"/>
    </row>
    <row r="12" spans="1:10">
      <c r="A12" s="6"/>
      <c r="B12" s="6"/>
      <c r="C12" s="6"/>
      <c r="D12" s="6"/>
      <c r="E12" s="6"/>
      <c r="F12" s="6"/>
      <c r="G12" s="6"/>
      <c r="H12" s="6"/>
      <c r="I12" s="6"/>
      <c r="J12" s="6"/>
    </row>
    <row r="13" spans="1:10">
      <c r="A13" s="6" t="s">
        <v>283</v>
      </c>
      <c r="B13" s="532"/>
      <c r="C13" s="532"/>
      <c r="D13" s="532"/>
      <c r="E13" s="69" t="s">
        <v>1003</v>
      </c>
      <c r="F13" s="533"/>
      <c r="G13" s="533"/>
      <c r="H13" s="533"/>
      <c r="I13" s="6"/>
      <c r="J13" s="6"/>
    </row>
    <row r="14" spans="1:10" ht="13.5" thickBot="1">
      <c r="A14" s="112"/>
      <c r="B14" s="112"/>
      <c r="C14" s="112"/>
      <c r="D14" s="112"/>
      <c r="E14" s="112"/>
      <c r="F14" s="112"/>
      <c r="G14" s="112"/>
      <c r="H14" s="112"/>
      <c r="I14" s="112"/>
      <c r="J14" s="112"/>
    </row>
    <row r="15" spans="1:10" ht="13.5" thickTop="1">
      <c r="A15" s="535" t="s">
        <v>1013</v>
      </c>
      <c r="B15" s="535"/>
      <c r="C15" s="535"/>
      <c r="D15" s="535"/>
      <c r="E15" s="535"/>
      <c r="F15" s="535"/>
      <c r="G15" s="535"/>
      <c r="H15" s="535"/>
      <c r="I15" s="535"/>
      <c r="J15" s="535"/>
    </row>
    <row r="16" spans="1:10">
      <c r="A16" s="6" t="s">
        <v>1001</v>
      </c>
      <c r="B16" s="110"/>
      <c r="C16" s="16"/>
      <c r="D16" s="16"/>
      <c r="E16" s="16"/>
      <c r="F16" s="16"/>
      <c r="G16" s="6"/>
      <c r="H16" s="6"/>
      <c r="I16" s="6"/>
      <c r="J16" s="6"/>
    </row>
    <row r="17" spans="1:10">
      <c r="A17" s="6"/>
      <c r="B17" s="6"/>
      <c r="C17" s="6"/>
      <c r="D17" s="6"/>
      <c r="E17" s="6"/>
      <c r="F17" s="6"/>
      <c r="G17" s="6"/>
      <c r="H17" s="6"/>
      <c r="I17" s="6"/>
      <c r="J17" s="6"/>
    </row>
    <row r="18" spans="1:10">
      <c r="A18" s="6" t="s">
        <v>1002</v>
      </c>
      <c r="B18" s="6"/>
      <c r="C18" s="531"/>
      <c r="D18" s="531"/>
      <c r="E18" s="531"/>
      <c r="F18" s="6"/>
      <c r="G18" s="6"/>
      <c r="H18" s="6"/>
      <c r="I18" s="6"/>
      <c r="J18" s="6"/>
    </row>
    <row r="19" spans="1:10">
      <c r="A19" s="6"/>
      <c r="B19" s="6"/>
      <c r="C19" s="111"/>
      <c r="D19" s="111"/>
      <c r="E19" s="111"/>
      <c r="F19" s="6"/>
      <c r="G19" s="6"/>
      <c r="H19" s="6"/>
      <c r="I19" s="6"/>
      <c r="J19" s="6"/>
    </row>
    <row r="20" spans="1:10">
      <c r="A20" s="6"/>
      <c r="B20" s="6"/>
      <c r="C20" s="6"/>
      <c r="D20" s="6"/>
      <c r="E20" s="6"/>
      <c r="F20" s="6"/>
      <c r="G20" s="6"/>
      <c r="H20" s="6"/>
      <c r="I20" s="6"/>
      <c r="J20" s="6"/>
    </row>
    <row r="21" spans="1:10">
      <c r="A21" s="6" t="s">
        <v>282</v>
      </c>
      <c r="B21" s="6"/>
      <c r="C21" s="531"/>
      <c r="D21" s="531"/>
      <c r="E21" s="6"/>
      <c r="F21" s="6" t="s">
        <v>128</v>
      </c>
      <c r="G21" s="531"/>
      <c r="H21" s="531"/>
      <c r="I21" s="6"/>
      <c r="J21" s="6"/>
    </row>
    <row r="22" spans="1:10">
      <c r="A22" s="6"/>
      <c r="B22" s="6"/>
      <c r="C22" s="6"/>
      <c r="D22" s="6"/>
      <c r="E22" s="6"/>
      <c r="F22" s="6"/>
      <c r="G22" s="6"/>
      <c r="H22" s="6"/>
      <c r="I22" s="6"/>
      <c r="J22" s="6"/>
    </row>
    <row r="23" spans="1:10">
      <c r="A23" s="6" t="s">
        <v>283</v>
      </c>
      <c r="B23" s="532"/>
      <c r="C23" s="532"/>
      <c r="D23" s="532"/>
      <c r="E23" s="69" t="s">
        <v>1003</v>
      </c>
      <c r="F23" s="533"/>
      <c r="G23" s="533"/>
      <c r="H23" s="533"/>
      <c r="I23" s="6"/>
      <c r="J23" s="6"/>
    </row>
    <row r="24" spans="1:10" ht="13.5" thickBot="1">
      <c r="A24" s="112"/>
      <c r="B24" s="112"/>
      <c r="C24" s="112"/>
      <c r="D24" s="112"/>
      <c r="E24" s="112"/>
      <c r="F24" s="112"/>
      <c r="G24" s="112"/>
      <c r="H24" s="112"/>
      <c r="I24" s="112"/>
      <c r="J24" s="112"/>
    </row>
    <row r="25" spans="1:10" ht="13.5" thickTop="1">
      <c r="A25" s="535" t="s">
        <v>1013</v>
      </c>
      <c r="B25" s="535"/>
      <c r="C25" s="535"/>
      <c r="D25" s="535"/>
      <c r="E25" s="535"/>
      <c r="F25" s="535"/>
      <c r="G25" s="535"/>
      <c r="H25" s="535"/>
      <c r="I25" s="535"/>
      <c r="J25" s="535"/>
    </row>
    <row r="26" spans="1:10">
      <c r="A26" s="6" t="s">
        <v>1001</v>
      </c>
      <c r="B26" s="110"/>
      <c r="C26" s="16"/>
      <c r="D26" s="16"/>
      <c r="E26" s="16"/>
      <c r="F26" s="16"/>
      <c r="G26" s="6"/>
      <c r="H26" s="6"/>
      <c r="I26" s="6"/>
      <c r="J26" s="6"/>
    </row>
    <row r="27" spans="1:10">
      <c r="A27" s="6"/>
      <c r="B27" s="6"/>
      <c r="C27" s="6"/>
      <c r="D27" s="6"/>
      <c r="E27" s="6"/>
      <c r="F27" s="6"/>
      <c r="G27" s="6"/>
      <c r="H27" s="6"/>
      <c r="I27" s="6"/>
      <c r="J27" s="6"/>
    </row>
    <row r="28" spans="1:10">
      <c r="A28" s="6" t="s">
        <v>1002</v>
      </c>
      <c r="B28" s="6"/>
      <c r="C28" s="531"/>
      <c r="D28" s="531"/>
      <c r="E28" s="531"/>
      <c r="F28" s="6"/>
      <c r="G28" s="6"/>
      <c r="H28" s="6"/>
      <c r="I28" s="6"/>
      <c r="J28" s="6"/>
    </row>
    <row r="29" spans="1:10">
      <c r="A29" s="6"/>
      <c r="B29" s="6"/>
      <c r="C29" s="111"/>
      <c r="D29" s="111"/>
      <c r="E29" s="111"/>
      <c r="F29" s="6"/>
      <c r="G29" s="6"/>
      <c r="H29" s="6"/>
      <c r="I29" s="6"/>
      <c r="J29" s="6"/>
    </row>
    <row r="30" spans="1:10">
      <c r="A30" s="6"/>
      <c r="B30" s="6"/>
      <c r="C30" s="6"/>
      <c r="D30" s="6"/>
      <c r="E30" s="6"/>
      <c r="F30" s="6"/>
      <c r="G30" s="6"/>
      <c r="H30" s="6"/>
      <c r="I30" s="6"/>
      <c r="J30" s="6"/>
    </row>
    <row r="31" spans="1:10">
      <c r="A31" s="6" t="s">
        <v>282</v>
      </c>
      <c r="B31" s="6"/>
      <c r="C31" s="531"/>
      <c r="D31" s="531"/>
      <c r="E31" s="6"/>
      <c r="F31" s="6" t="s">
        <v>128</v>
      </c>
      <c r="G31" s="531"/>
      <c r="H31" s="531"/>
      <c r="I31" s="6"/>
      <c r="J31" s="6"/>
    </row>
    <row r="32" spans="1:10">
      <c r="A32" s="6"/>
      <c r="B32" s="6"/>
      <c r="C32" s="6"/>
      <c r="D32" s="6"/>
      <c r="E32" s="6"/>
      <c r="F32" s="6"/>
      <c r="G32" s="6"/>
      <c r="H32" s="6"/>
      <c r="I32" s="6"/>
      <c r="J32" s="6"/>
    </row>
    <row r="33" spans="1:10">
      <c r="A33" s="6" t="s">
        <v>283</v>
      </c>
      <c r="B33" s="532"/>
      <c r="C33" s="532"/>
      <c r="D33" s="532"/>
      <c r="E33" s="69" t="s">
        <v>1003</v>
      </c>
      <c r="F33" s="533"/>
      <c r="G33" s="533"/>
      <c r="H33" s="533"/>
      <c r="I33" s="6"/>
      <c r="J33" s="6"/>
    </row>
    <row r="34" spans="1:10" ht="13.5" thickBot="1">
      <c r="A34" s="112"/>
      <c r="B34" s="112"/>
      <c r="C34" s="112"/>
      <c r="D34" s="112"/>
      <c r="E34" s="112"/>
      <c r="F34" s="112"/>
      <c r="G34" s="112"/>
      <c r="H34" s="112"/>
      <c r="I34" s="112"/>
      <c r="J34" s="112"/>
    </row>
    <row r="35" spans="1:10" ht="13.5" thickTop="1">
      <c r="A35" s="535" t="s">
        <v>1013</v>
      </c>
      <c r="B35" s="535"/>
      <c r="C35" s="535"/>
      <c r="D35" s="535"/>
      <c r="E35" s="535"/>
      <c r="F35" s="535"/>
      <c r="G35" s="535"/>
      <c r="H35" s="535"/>
      <c r="I35" s="535"/>
      <c r="J35" s="535"/>
    </row>
    <row r="36" spans="1:10">
      <c r="A36" s="6" t="s">
        <v>1001</v>
      </c>
      <c r="B36" s="110"/>
      <c r="C36" s="16"/>
      <c r="D36" s="16"/>
      <c r="E36" s="16"/>
      <c r="F36" s="16"/>
      <c r="G36" s="6"/>
      <c r="H36" s="6"/>
      <c r="I36" s="6"/>
      <c r="J36" s="6"/>
    </row>
    <row r="37" spans="1:10">
      <c r="A37" s="6"/>
      <c r="B37" s="6"/>
      <c r="C37" s="6"/>
      <c r="D37" s="6"/>
      <c r="E37" s="6"/>
      <c r="F37" s="6"/>
      <c r="G37" s="6"/>
      <c r="H37" s="6"/>
      <c r="I37" s="6"/>
      <c r="J37" s="6"/>
    </row>
    <row r="38" spans="1:10">
      <c r="A38" s="6" t="s">
        <v>1002</v>
      </c>
      <c r="B38" s="6"/>
      <c r="C38" s="531"/>
      <c r="D38" s="531"/>
      <c r="E38" s="531"/>
      <c r="F38" s="6"/>
      <c r="G38" s="6"/>
      <c r="H38" s="6"/>
      <c r="I38" s="6"/>
      <c r="J38" s="6"/>
    </row>
    <row r="39" spans="1:10">
      <c r="A39" s="6"/>
      <c r="B39" s="6"/>
      <c r="C39" s="111"/>
      <c r="D39" s="111"/>
      <c r="E39" s="111"/>
      <c r="F39" s="6"/>
      <c r="G39" s="6"/>
      <c r="H39" s="6"/>
      <c r="I39" s="6"/>
      <c r="J39" s="6"/>
    </row>
    <row r="40" spans="1:10">
      <c r="A40" s="6"/>
      <c r="B40" s="6"/>
      <c r="C40" s="6"/>
      <c r="D40" s="6"/>
      <c r="E40" s="6"/>
      <c r="F40" s="6"/>
      <c r="G40" s="6"/>
      <c r="H40" s="6"/>
      <c r="I40" s="6"/>
      <c r="J40" s="6"/>
    </row>
    <row r="41" spans="1:10">
      <c r="A41" s="6" t="s">
        <v>282</v>
      </c>
      <c r="B41" s="6"/>
      <c r="C41" s="531"/>
      <c r="D41" s="531"/>
      <c r="E41" s="6"/>
      <c r="F41" s="6" t="s">
        <v>128</v>
      </c>
      <c r="G41" s="531"/>
      <c r="H41" s="531"/>
      <c r="I41" s="6"/>
      <c r="J41" s="6"/>
    </row>
    <row r="42" spans="1:10">
      <c r="A42" s="6"/>
      <c r="B42" s="6"/>
      <c r="C42" s="6"/>
      <c r="D42" s="6"/>
      <c r="E42" s="6"/>
      <c r="F42" s="6"/>
      <c r="G42" s="6"/>
      <c r="H42" s="6"/>
      <c r="I42" s="6"/>
      <c r="J42" s="6"/>
    </row>
    <row r="43" spans="1:10">
      <c r="A43" s="6" t="s">
        <v>283</v>
      </c>
      <c r="B43" s="532"/>
      <c r="C43" s="532"/>
      <c r="D43" s="532"/>
      <c r="E43" s="69" t="s">
        <v>1003</v>
      </c>
      <c r="F43" s="533"/>
      <c r="G43" s="533"/>
      <c r="H43" s="533"/>
      <c r="I43" s="6"/>
      <c r="J43" s="6"/>
    </row>
    <row r="44" spans="1:10" ht="13.5" thickBot="1">
      <c r="A44" s="112"/>
      <c r="B44" s="112"/>
      <c r="C44" s="112"/>
      <c r="D44" s="112"/>
      <c r="E44" s="112"/>
      <c r="F44" s="112"/>
      <c r="G44" s="112"/>
      <c r="H44" s="112"/>
      <c r="I44" s="112"/>
      <c r="J44" s="112"/>
    </row>
    <row r="45" spans="1:10" ht="13.5" thickTop="1">
      <c r="A45" s="535" t="s">
        <v>1013</v>
      </c>
      <c r="B45" s="535"/>
      <c r="C45" s="535"/>
      <c r="D45" s="535"/>
      <c r="E45" s="535"/>
      <c r="F45" s="535"/>
      <c r="G45" s="535"/>
      <c r="H45" s="535"/>
      <c r="I45" s="535"/>
      <c r="J45" s="535"/>
    </row>
    <row r="46" spans="1:10">
      <c r="A46" s="6" t="s">
        <v>1001</v>
      </c>
      <c r="B46" s="110"/>
      <c r="C46" s="16"/>
      <c r="D46" s="16"/>
      <c r="E46" s="16"/>
      <c r="F46" s="16"/>
      <c r="G46" s="6"/>
      <c r="H46" s="6"/>
      <c r="I46" s="6"/>
      <c r="J46" s="6"/>
    </row>
    <row r="47" spans="1:10">
      <c r="A47" s="6"/>
      <c r="B47" s="6"/>
      <c r="C47" s="6"/>
      <c r="D47" s="6"/>
      <c r="E47" s="6"/>
      <c r="F47" s="6"/>
      <c r="G47" s="6"/>
      <c r="H47" s="6"/>
      <c r="I47" s="6"/>
      <c r="J47" s="6"/>
    </row>
    <row r="48" spans="1:10">
      <c r="A48" s="6" t="s">
        <v>1002</v>
      </c>
      <c r="B48" s="6"/>
      <c r="C48" s="531"/>
      <c r="D48" s="531"/>
      <c r="E48" s="531"/>
      <c r="F48" s="6"/>
      <c r="G48" s="6"/>
      <c r="H48" s="6"/>
      <c r="I48" s="6"/>
      <c r="J48" s="6"/>
    </row>
    <row r="49" spans="1:10">
      <c r="A49" s="6"/>
      <c r="B49" s="6"/>
      <c r="C49" s="111"/>
      <c r="D49" s="111"/>
      <c r="E49" s="111"/>
      <c r="F49" s="6"/>
      <c r="G49" s="6"/>
      <c r="H49" s="6"/>
      <c r="I49" s="6"/>
      <c r="J49" s="6"/>
    </row>
    <row r="50" spans="1:10">
      <c r="A50" s="6"/>
      <c r="B50" s="6"/>
      <c r="C50" s="6"/>
      <c r="D50" s="6"/>
      <c r="E50" s="6"/>
      <c r="F50" s="6"/>
      <c r="G50" s="6"/>
      <c r="H50" s="6"/>
      <c r="I50" s="6"/>
      <c r="J50" s="6"/>
    </row>
    <row r="51" spans="1:10">
      <c r="A51" s="6" t="s">
        <v>282</v>
      </c>
      <c r="B51" s="6"/>
      <c r="C51" s="531"/>
      <c r="D51" s="531"/>
      <c r="E51" s="6"/>
      <c r="F51" s="6" t="s">
        <v>128</v>
      </c>
      <c r="G51" s="531"/>
      <c r="H51" s="531"/>
      <c r="I51" s="6"/>
      <c r="J51" s="6"/>
    </row>
    <row r="52" spans="1:10">
      <c r="A52" s="6"/>
      <c r="B52" s="6"/>
      <c r="C52" s="6"/>
      <c r="D52" s="6"/>
      <c r="E52" s="6"/>
      <c r="F52" s="6"/>
      <c r="G52" s="6"/>
      <c r="H52" s="6"/>
      <c r="I52" s="6"/>
      <c r="J52" s="6"/>
    </row>
    <row r="53" spans="1:10">
      <c r="A53" s="6" t="s">
        <v>283</v>
      </c>
      <c r="B53" s="532"/>
      <c r="C53" s="532"/>
      <c r="D53" s="532"/>
      <c r="E53" s="69" t="s">
        <v>1003</v>
      </c>
      <c r="F53" s="533"/>
      <c r="G53" s="533"/>
      <c r="H53" s="533"/>
      <c r="I53" s="6"/>
      <c r="J53" s="6"/>
    </row>
    <row r="54" spans="1:10" ht="13.5" thickBot="1">
      <c r="A54" s="112"/>
      <c r="B54" s="112"/>
      <c r="C54" s="112"/>
      <c r="D54" s="112"/>
      <c r="E54" s="112"/>
      <c r="F54" s="112"/>
      <c r="G54" s="112"/>
      <c r="H54" s="112"/>
      <c r="I54" s="112"/>
      <c r="J54" s="112"/>
    </row>
    <row r="55" spans="1:10" ht="13.5" thickTop="1">
      <c r="A55" s="535" t="s">
        <v>1013</v>
      </c>
      <c r="B55" s="535"/>
      <c r="C55" s="535"/>
      <c r="D55" s="535"/>
      <c r="E55" s="535"/>
      <c r="F55" s="535"/>
      <c r="G55" s="535"/>
      <c r="H55" s="535"/>
      <c r="I55" s="535"/>
      <c r="J55" s="535"/>
    </row>
    <row r="56" spans="1:10">
      <c r="A56" s="6" t="s">
        <v>1001</v>
      </c>
      <c r="B56" s="110"/>
      <c r="C56" s="16"/>
      <c r="D56" s="16"/>
      <c r="E56" s="16"/>
      <c r="F56" s="16"/>
      <c r="G56" s="6"/>
      <c r="H56" s="6"/>
      <c r="I56" s="6"/>
      <c r="J56" s="6"/>
    </row>
    <row r="57" spans="1:10">
      <c r="A57" s="6"/>
      <c r="B57" s="6"/>
      <c r="C57" s="6"/>
      <c r="D57" s="6"/>
      <c r="E57" s="6"/>
      <c r="F57" s="6"/>
      <c r="G57" s="6"/>
      <c r="H57" s="6"/>
      <c r="I57" s="6"/>
      <c r="J57" s="6"/>
    </row>
    <row r="58" spans="1:10">
      <c r="A58" s="6" t="s">
        <v>1002</v>
      </c>
      <c r="B58" s="6"/>
      <c r="C58" s="531"/>
      <c r="D58" s="531"/>
      <c r="E58" s="531"/>
      <c r="F58" s="6"/>
      <c r="G58" s="6"/>
      <c r="H58" s="6"/>
      <c r="I58" s="6"/>
      <c r="J58" s="6"/>
    </row>
    <row r="59" spans="1:10">
      <c r="A59" s="6"/>
      <c r="B59" s="6"/>
      <c r="C59" s="111"/>
      <c r="D59" s="111"/>
      <c r="E59" s="111"/>
      <c r="F59" s="6"/>
      <c r="G59" s="6"/>
      <c r="H59" s="6"/>
      <c r="I59" s="6"/>
      <c r="J59" s="6"/>
    </row>
    <row r="60" spans="1:10">
      <c r="A60" s="6"/>
      <c r="B60" s="6"/>
      <c r="C60" s="6"/>
      <c r="D60" s="6"/>
      <c r="E60" s="6"/>
      <c r="F60" s="6"/>
      <c r="G60" s="6"/>
      <c r="H60" s="6"/>
      <c r="I60" s="6"/>
      <c r="J60" s="6"/>
    </row>
    <row r="61" spans="1:10">
      <c r="A61" s="6" t="s">
        <v>282</v>
      </c>
      <c r="B61" s="6"/>
      <c r="C61" s="531"/>
      <c r="D61" s="531"/>
      <c r="E61" s="6"/>
      <c r="F61" s="6" t="s">
        <v>128</v>
      </c>
      <c r="G61" s="531"/>
      <c r="H61" s="531"/>
      <c r="I61" s="6"/>
      <c r="J61" s="6"/>
    </row>
    <row r="62" spans="1:10">
      <c r="A62" s="6"/>
      <c r="B62" s="6"/>
      <c r="C62" s="6"/>
      <c r="D62" s="6"/>
      <c r="E62" s="6"/>
      <c r="F62" s="6"/>
      <c r="G62" s="6"/>
      <c r="H62" s="6"/>
      <c r="I62" s="6"/>
      <c r="J62" s="6"/>
    </row>
    <row r="63" spans="1:10">
      <c r="A63" s="6" t="s">
        <v>283</v>
      </c>
      <c r="B63" s="532"/>
      <c r="C63" s="532"/>
      <c r="D63" s="532"/>
      <c r="E63" s="69" t="s">
        <v>1003</v>
      </c>
      <c r="F63" s="533"/>
      <c r="G63" s="533"/>
      <c r="H63" s="533"/>
      <c r="I63" s="6"/>
      <c r="J63" s="6"/>
    </row>
    <row r="64" spans="1:10" ht="13.5" thickBot="1">
      <c r="A64" s="112"/>
      <c r="B64" s="112"/>
      <c r="C64" s="112"/>
      <c r="D64" s="112"/>
      <c r="E64" s="112"/>
      <c r="F64" s="112"/>
      <c r="G64" s="112"/>
      <c r="H64" s="112"/>
      <c r="I64" s="112"/>
      <c r="J64" s="112"/>
    </row>
    <row r="65" spans="1:10" ht="13.5" thickTop="1">
      <c r="A65" s="535" t="s">
        <v>1013</v>
      </c>
      <c r="B65" s="535"/>
      <c r="C65" s="535"/>
      <c r="D65" s="535"/>
      <c r="E65" s="535"/>
      <c r="F65" s="535"/>
      <c r="G65" s="535"/>
      <c r="H65" s="535"/>
      <c r="I65" s="535"/>
      <c r="J65" s="535"/>
    </row>
    <row r="66" spans="1:10">
      <c r="A66" s="6" t="s">
        <v>1001</v>
      </c>
      <c r="B66" s="110"/>
      <c r="C66" s="16"/>
      <c r="D66" s="16"/>
      <c r="E66" s="16"/>
      <c r="F66" s="16"/>
      <c r="G66" s="6"/>
      <c r="H66" s="6"/>
      <c r="I66" s="6"/>
      <c r="J66" s="6"/>
    </row>
    <row r="67" spans="1:10">
      <c r="A67" s="6"/>
      <c r="B67" s="6"/>
      <c r="C67" s="6"/>
      <c r="D67" s="6"/>
      <c r="E67" s="6"/>
      <c r="F67" s="6"/>
      <c r="G67" s="6"/>
      <c r="H67" s="6"/>
      <c r="I67" s="6"/>
      <c r="J67" s="6"/>
    </row>
    <row r="68" spans="1:10">
      <c r="A68" s="6" t="s">
        <v>1002</v>
      </c>
      <c r="B68" s="6"/>
      <c r="C68" s="531"/>
      <c r="D68" s="531"/>
      <c r="E68" s="531"/>
      <c r="F68" s="6"/>
      <c r="G68" s="6"/>
      <c r="H68" s="6"/>
      <c r="I68" s="6"/>
      <c r="J68" s="6"/>
    </row>
    <row r="69" spans="1:10">
      <c r="A69" s="6"/>
      <c r="B69" s="6"/>
      <c r="C69" s="111"/>
      <c r="D69" s="111"/>
      <c r="E69" s="111"/>
      <c r="F69" s="6"/>
      <c r="G69" s="6"/>
      <c r="H69" s="6"/>
      <c r="I69" s="6"/>
      <c r="J69" s="6"/>
    </row>
    <row r="70" spans="1:10">
      <c r="A70" s="6"/>
      <c r="B70" s="6"/>
      <c r="C70" s="6"/>
      <c r="D70" s="6"/>
      <c r="E70" s="6"/>
      <c r="F70" s="6"/>
      <c r="G70" s="6"/>
      <c r="H70" s="6"/>
      <c r="I70" s="6"/>
      <c r="J70" s="6"/>
    </row>
    <row r="71" spans="1:10">
      <c r="A71" s="6" t="s">
        <v>282</v>
      </c>
      <c r="B71" s="6"/>
      <c r="C71" s="531"/>
      <c r="D71" s="531"/>
      <c r="E71" s="6"/>
      <c r="F71" s="6" t="s">
        <v>128</v>
      </c>
      <c r="G71" s="531"/>
      <c r="H71" s="531"/>
      <c r="I71" s="6"/>
      <c r="J71" s="6"/>
    </row>
    <row r="72" spans="1:10">
      <c r="A72" s="6"/>
      <c r="B72" s="6"/>
      <c r="C72" s="6"/>
      <c r="D72" s="6"/>
      <c r="E72" s="6"/>
      <c r="F72" s="6"/>
      <c r="G72" s="6"/>
      <c r="H72" s="6"/>
      <c r="I72" s="6"/>
      <c r="J72" s="6"/>
    </row>
    <row r="73" spans="1:10">
      <c r="A73" s="6" t="s">
        <v>283</v>
      </c>
      <c r="B73" s="532"/>
      <c r="C73" s="532"/>
      <c r="D73" s="532"/>
      <c r="E73" s="69" t="s">
        <v>1003</v>
      </c>
      <c r="F73" s="533"/>
      <c r="G73" s="533"/>
      <c r="H73" s="533"/>
      <c r="I73" s="6"/>
      <c r="J73" s="6"/>
    </row>
    <row r="74" spans="1:10" ht="13.5" thickBot="1">
      <c r="A74" s="112"/>
      <c r="B74" s="112"/>
      <c r="C74" s="112"/>
      <c r="D74" s="112"/>
      <c r="E74" s="112"/>
      <c r="F74" s="112"/>
      <c r="G74" s="112"/>
      <c r="H74" s="112"/>
      <c r="I74" s="112"/>
      <c r="J74" s="112"/>
    </row>
    <row r="75" spans="1:10" ht="13.5" thickTop="1">
      <c r="A75" s="535" t="s">
        <v>1013</v>
      </c>
      <c r="B75" s="535"/>
      <c r="C75" s="535"/>
      <c r="D75" s="535"/>
      <c r="E75" s="535"/>
      <c r="F75" s="535"/>
      <c r="G75" s="535"/>
      <c r="H75" s="535"/>
      <c r="I75" s="535"/>
      <c r="J75" s="535"/>
    </row>
    <row r="76" spans="1:10">
      <c r="A76" s="6" t="s">
        <v>1001</v>
      </c>
      <c r="B76" s="110"/>
      <c r="C76" s="16"/>
      <c r="D76" s="16"/>
      <c r="E76" s="16"/>
      <c r="F76" s="16"/>
      <c r="G76" s="6"/>
      <c r="H76" s="6"/>
      <c r="I76" s="6"/>
      <c r="J76" s="6"/>
    </row>
    <row r="77" spans="1:10">
      <c r="A77" s="6"/>
      <c r="B77" s="6"/>
      <c r="C77" s="6"/>
      <c r="D77" s="6"/>
      <c r="E77" s="6"/>
      <c r="F77" s="6"/>
      <c r="G77" s="6"/>
      <c r="H77" s="6"/>
      <c r="I77" s="6"/>
      <c r="J77" s="6"/>
    </row>
    <row r="78" spans="1:10">
      <c r="A78" s="6" t="s">
        <v>1002</v>
      </c>
      <c r="B78" s="6"/>
      <c r="C78" s="531"/>
      <c r="D78" s="531"/>
      <c r="E78" s="531"/>
      <c r="F78" s="6"/>
      <c r="G78" s="6"/>
      <c r="H78" s="6"/>
      <c r="I78" s="6"/>
      <c r="J78" s="6"/>
    </row>
    <row r="79" spans="1:10">
      <c r="A79" s="6"/>
      <c r="B79" s="6"/>
      <c r="C79" s="111"/>
      <c r="D79" s="111"/>
      <c r="E79" s="111"/>
      <c r="F79" s="6"/>
      <c r="G79" s="6"/>
      <c r="H79" s="6"/>
      <c r="I79" s="6"/>
      <c r="J79" s="6"/>
    </row>
    <row r="80" spans="1:10">
      <c r="A80" s="6"/>
      <c r="B80" s="6"/>
      <c r="C80" s="6"/>
      <c r="D80" s="6"/>
      <c r="E80" s="6"/>
      <c r="F80" s="6"/>
      <c r="G80" s="6"/>
      <c r="H80" s="6"/>
      <c r="I80" s="6"/>
      <c r="J80" s="6"/>
    </row>
    <row r="81" spans="1:10">
      <c r="A81" s="6" t="s">
        <v>282</v>
      </c>
      <c r="B81" s="6"/>
      <c r="C81" s="531"/>
      <c r="D81" s="531"/>
      <c r="E81" s="6"/>
      <c r="F81" s="6" t="s">
        <v>128</v>
      </c>
      <c r="G81" s="531"/>
      <c r="H81" s="531"/>
      <c r="I81" s="6"/>
      <c r="J81" s="6"/>
    </row>
    <row r="82" spans="1:10">
      <c r="A82" s="6"/>
      <c r="B82" s="6"/>
      <c r="C82" s="6"/>
      <c r="D82" s="6"/>
      <c r="E82" s="6"/>
      <c r="F82" s="6"/>
      <c r="G82" s="6"/>
      <c r="H82" s="6"/>
      <c r="I82" s="6"/>
      <c r="J82" s="6"/>
    </row>
    <row r="83" spans="1:10">
      <c r="A83" s="6" t="s">
        <v>283</v>
      </c>
      <c r="B83" s="532"/>
      <c r="C83" s="532"/>
      <c r="D83" s="532"/>
      <c r="E83" s="69" t="s">
        <v>1003</v>
      </c>
      <c r="F83" s="533"/>
      <c r="G83" s="533"/>
      <c r="H83" s="533"/>
      <c r="I83" s="6"/>
      <c r="J83" s="6"/>
    </row>
    <row r="84" spans="1:10" ht="13.5" thickBot="1">
      <c r="A84" s="112"/>
      <c r="B84" s="112"/>
      <c r="C84" s="112"/>
      <c r="D84" s="112"/>
      <c r="E84" s="112"/>
      <c r="F84" s="112"/>
      <c r="G84" s="112"/>
      <c r="H84" s="112"/>
      <c r="I84" s="112"/>
      <c r="J84" s="112"/>
    </row>
    <row r="85" spans="1:10" ht="13.5" thickTop="1">
      <c r="A85" s="535" t="s">
        <v>1013</v>
      </c>
      <c r="B85" s="535"/>
      <c r="C85" s="535"/>
      <c r="D85" s="535"/>
      <c r="E85" s="535"/>
      <c r="F85" s="535"/>
      <c r="G85" s="535"/>
      <c r="H85" s="535"/>
      <c r="I85" s="535"/>
      <c r="J85" s="535"/>
    </row>
    <row r="86" spans="1:10">
      <c r="A86" s="6" t="s">
        <v>1001</v>
      </c>
      <c r="B86" s="110"/>
      <c r="C86" s="16"/>
      <c r="D86" s="16"/>
      <c r="E86" s="16"/>
      <c r="F86" s="16"/>
      <c r="G86" s="6"/>
      <c r="H86" s="6"/>
      <c r="I86" s="6"/>
      <c r="J86" s="6"/>
    </row>
    <row r="87" spans="1:10">
      <c r="A87" s="6"/>
      <c r="B87" s="6"/>
      <c r="C87" s="6"/>
      <c r="D87" s="6"/>
      <c r="E87" s="6"/>
      <c r="F87" s="6"/>
      <c r="G87" s="6"/>
      <c r="H87" s="6"/>
      <c r="I87" s="6"/>
      <c r="J87" s="6"/>
    </row>
    <row r="88" spans="1:10">
      <c r="A88" s="6" t="s">
        <v>1002</v>
      </c>
      <c r="B88" s="6"/>
      <c r="C88" s="531"/>
      <c r="D88" s="531"/>
      <c r="E88" s="531"/>
      <c r="F88" s="6"/>
      <c r="G88" s="6"/>
      <c r="H88" s="6"/>
      <c r="I88" s="6"/>
      <c r="J88" s="6"/>
    </row>
    <row r="89" spans="1:10">
      <c r="A89" s="6"/>
      <c r="B89" s="6"/>
      <c r="C89" s="111"/>
      <c r="D89" s="111"/>
      <c r="E89" s="111"/>
      <c r="F89" s="6"/>
      <c r="G89" s="6"/>
      <c r="H89" s="6"/>
      <c r="I89" s="6"/>
      <c r="J89" s="6"/>
    </row>
    <row r="90" spans="1:10">
      <c r="A90" s="6"/>
      <c r="B90" s="6"/>
      <c r="C90" s="6"/>
      <c r="D90" s="6"/>
      <c r="E90" s="6"/>
      <c r="F90" s="6"/>
      <c r="G90" s="6"/>
      <c r="H90" s="6"/>
      <c r="I90" s="6"/>
      <c r="J90" s="6"/>
    </row>
    <row r="91" spans="1:10">
      <c r="A91" s="6" t="s">
        <v>282</v>
      </c>
      <c r="B91" s="6"/>
      <c r="C91" s="531"/>
      <c r="D91" s="531"/>
      <c r="E91" s="6"/>
      <c r="F91" s="6" t="s">
        <v>128</v>
      </c>
      <c r="G91" s="531"/>
      <c r="H91" s="531"/>
      <c r="I91" s="6"/>
      <c r="J91" s="6"/>
    </row>
    <row r="92" spans="1:10">
      <c r="A92" s="6"/>
      <c r="B92" s="6"/>
      <c r="C92" s="6"/>
      <c r="D92" s="6"/>
      <c r="E92" s="6"/>
      <c r="F92" s="6"/>
      <c r="G92" s="6"/>
      <c r="H92" s="6"/>
      <c r="I92" s="6"/>
      <c r="J92" s="6"/>
    </row>
    <row r="93" spans="1:10">
      <c r="A93" s="6" t="s">
        <v>283</v>
      </c>
      <c r="B93" s="532"/>
      <c r="C93" s="532"/>
      <c r="D93" s="532"/>
      <c r="E93" s="69" t="s">
        <v>1003</v>
      </c>
      <c r="F93" s="533"/>
      <c r="G93" s="533"/>
      <c r="H93" s="533"/>
      <c r="I93" s="6"/>
      <c r="J93" s="6"/>
    </row>
    <row r="94" spans="1:10" ht="13.5" thickBot="1">
      <c r="A94" s="112"/>
      <c r="B94" s="112"/>
      <c r="C94" s="112"/>
      <c r="D94" s="112"/>
      <c r="E94" s="112"/>
      <c r="F94" s="112"/>
      <c r="G94" s="112"/>
      <c r="H94" s="112"/>
      <c r="I94" s="112"/>
      <c r="J94" s="112"/>
    </row>
    <row r="95" spans="1:10" ht="13.5" thickTop="1">
      <c r="A95" s="535" t="s">
        <v>1013</v>
      </c>
      <c r="B95" s="535"/>
      <c r="C95" s="535"/>
      <c r="D95" s="535"/>
      <c r="E95" s="535"/>
      <c r="F95" s="535"/>
      <c r="G95" s="535"/>
      <c r="H95" s="535"/>
      <c r="I95" s="535"/>
      <c r="J95" s="535"/>
    </row>
    <row r="96" spans="1:10">
      <c r="A96" s="6" t="s">
        <v>1001</v>
      </c>
      <c r="B96" s="110"/>
      <c r="C96" s="16"/>
      <c r="D96" s="16"/>
      <c r="E96" s="16"/>
      <c r="F96" s="16"/>
      <c r="G96" s="6"/>
      <c r="H96" s="6"/>
      <c r="I96" s="6"/>
      <c r="J96" s="6"/>
    </row>
    <row r="97" spans="1:10">
      <c r="A97" s="6"/>
      <c r="B97" s="6"/>
      <c r="C97" s="6"/>
      <c r="D97" s="6"/>
      <c r="E97" s="6"/>
      <c r="F97" s="6"/>
      <c r="G97" s="6"/>
      <c r="H97" s="6"/>
      <c r="I97" s="6"/>
      <c r="J97" s="6"/>
    </row>
    <row r="98" spans="1:10">
      <c r="A98" s="6" t="s">
        <v>1002</v>
      </c>
      <c r="B98" s="6"/>
      <c r="C98" s="531"/>
      <c r="D98" s="531"/>
      <c r="E98" s="531"/>
      <c r="F98" s="6"/>
      <c r="G98" s="6"/>
      <c r="H98" s="6"/>
      <c r="I98" s="6"/>
      <c r="J98" s="6"/>
    </row>
    <row r="99" spans="1:10">
      <c r="A99" s="6"/>
      <c r="B99" s="6"/>
      <c r="C99" s="111"/>
      <c r="D99" s="111"/>
      <c r="E99" s="111"/>
      <c r="F99" s="6"/>
      <c r="G99" s="6"/>
      <c r="H99" s="6"/>
      <c r="I99" s="6"/>
      <c r="J99" s="6"/>
    </row>
    <row r="100" spans="1:10">
      <c r="A100" s="6"/>
      <c r="B100" s="6"/>
      <c r="C100" s="6"/>
      <c r="D100" s="6"/>
      <c r="E100" s="6"/>
      <c r="F100" s="6"/>
      <c r="G100" s="6"/>
      <c r="H100" s="6"/>
      <c r="I100" s="6"/>
      <c r="J100" s="6"/>
    </row>
    <row r="101" spans="1:10">
      <c r="A101" s="6" t="s">
        <v>282</v>
      </c>
      <c r="B101" s="6"/>
      <c r="C101" s="531"/>
      <c r="D101" s="531"/>
      <c r="E101" s="6"/>
      <c r="F101" s="6" t="s">
        <v>128</v>
      </c>
      <c r="G101" s="531"/>
      <c r="H101" s="531"/>
      <c r="I101" s="6"/>
      <c r="J101" s="6"/>
    </row>
    <row r="102" spans="1:10">
      <c r="A102" s="6"/>
      <c r="B102" s="6"/>
      <c r="C102" s="6"/>
      <c r="D102" s="6"/>
      <c r="E102" s="6"/>
      <c r="F102" s="6"/>
      <c r="G102" s="6"/>
      <c r="H102" s="6"/>
      <c r="I102" s="6"/>
      <c r="J102" s="6"/>
    </row>
    <row r="103" spans="1:10">
      <c r="A103" s="6" t="s">
        <v>283</v>
      </c>
      <c r="B103" s="532"/>
      <c r="C103" s="532"/>
      <c r="D103" s="532"/>
      <c r="E103" s="69" t="s">
        <v>1003</v>
      </c>
      <c r="F103" s="533"/>
      <c r="G103" s="533"/>
      <c r="H103" s="533"/>
      <c r="I103" s="6"/>
      <c r="J103" s="6"/>
    </row>
    <row r="104" spans="1:10" ht="13.5" thickBot="1">
      <c r="A104" s="112"/>
      <c r="B104" s="112"/>
      <c r="C104" s="112"/>
      <c r="D104" s="112"/>
      <c r="E104" s="112"/>
      <c r="F104" s="112"/>
      <c r="G104" s="112"/>
      <c r="H104" s="112"/>
      <c r="I104" s="112"/>
      <c r="J104" s="112"/>
    </row>
    <row r="105" spans="1:10" ht="13.5" thickTop="1"/>
  </sheetData>
  <mergeCells count="62">
    <mergeCell ref="C11:D11"/>
    <mergeCell ref="G11:H11"/>
    <mergeCell ref="B13:D13"/>
    <mergeCell ref="F13:H13"/>
    <mergeCell ref="B1:H1"/>
    <mergeCell ref="A2:J3"/>
    <mergeCell ref="A5:J5"/>
    <mergeCell ref="C8:E8"/>
    <mergeCell ref="B23:D23"/>
    <mergeCell ref="F23:H23"/>
    <mergeCell ref="A25:J25"/>
    <mergeCell ref="C28:E28"/>
    <mergeCell ref="A15:J15"/>
    <mergeCell ref="C18:E18"/>
    <mergeCell ref="C21:D21"/>
    <mergeCell ref="G21:H21"/>
    <mergeCell ref="A35:J35"/>
    <mergeCell ref="C38:E38"/>
    <mergeCell ref="C41:D41"/>
    <mergeCell ref="G41:H41"/>
    <mergeCell ref="C31:D31"/>
    <mergeCell ref="G31:H31"/>
    <mergeCell ref="B33:D33"/>
    <mergeCell ref="F33:H33"/>
    <mergeCell ref="C51:D51"/>
    <mergeCell ref="G51:H51"/>
    <mergeCell ref="B53:D53"/>
    <mergeCell ref="F53:H53"/>
    <mergeCell ref="B43:D43"/>
    <mergeCell ref="F43:H43"/>
    <mergeCell ref="A45:J45"/>
    <mergeCell ref="C48:E48"/>
    <mergeCell ref="B63:D63"/>
    <mergeCell ref="F63:H63"/>
    <mergeCell ref="A65:J65"/>
    <mergeCell ref="C68:E68"/>
    <mergeCell ref="A55:J55"/>
    <mergeCell ref="C58:E58"/>
    <mergeCell ref="C61:D61"/>
    <mergeCell ref="G61:H61"/>
    <mergeCell ref="A75:J75"/>
    <mergeCell ref="C78:E78"/>
    <mergeCell ref="C81:D81"/>
    <mergeCell ref="G81:H81"/>
    <mergeCell ref="C71:D71"/>
    <mergeCell ref="G71:H71"/>
    <mergeCell ref="B73:D73"/>
    <mergeCell ref="F73:H73"/>
    <mergeCell ref="C91:D91"/>
    <mergeCell ref="G91:H91"/>
    <mergeCell ref="B93:D93"/>
    <mergeCell ref="F93:H93"/>
    <mergeCell ref="B83:D83"/>
    <mergeCell ref="F83:H83"/>
    <mergeCell ref="A85:J85"/>
    <mergeCell ref="C88:E88"/>
    <mergeCell ref="B103:D103"/>
    <mergeCell ref="F103:H103"/>
    <mergeCell ref="A95:J95"/>
    <mergeCell ref="C98:E98"/>
    <mergeCell ref="C101:D101"/>
    <mergeCell ref="G101:H101"/>
  </mergeCells>
  <phoneticPr fontId="26" type="noConversion"/>
  <pageMargins left="0.78740157499999996" right="0.78740157499999996" top="0.984251969" bottom="0.984251969" header="0.4921259845" footer="0.4921259845"/>
  <pageSetup paperSize="9" scale="9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dimension ref="A1:J65"/>
  <sheetViews>
    <sheetView workbookViewId="0">
      <selection activeCell="J35" sqref="J35"/>
    </sheetView>
  </sheetViews>
  <sheetFormatPr baseColWidth="10" defaultRowHeight="12.75"/>
  <sheetData>
    <row r="1" spans="1:10">
      <c r="A1" s="11" t="s">
        <v>1129</v>
      </c>
      <c r="B1" s="491" t="str">
        <f>Q!G3</f>
        <v>ZZZZZZZZZZZ</v>
      </c>
      <c r="C1" s="475"/>
      <c r="D1" s="475"/>
      <c r="E1" s="475"/>
      <c r="F1" s="475"/>
      <c r="G1" s="475"/>
      <c r="H1" s="475"/>
      <c r="I1" s="69" t="s">
        <v>1130</v>
      </c>
      <c r="J1" s="98" t="s">
        <v>120</v>
      </c>
    </row>
    <row r="2" spans="1:10">
      <c r="A2" s="505" t="s">
        <v>50</v>
      </c>
      <c r="B2" s="506"/>
      <c r="C2" s="506"/>
      <c r="D2" s="506"/>
      <c r="E2" s="506"/>
      <c r="F2" s="506"/>
      <c r="G2" s="506"/>
      <c r="H2" s="506"/>
      <c r="I2" s="506"/>
      <c r="J2" s="506"/>
    </row>
    <row r="3" spans="1:10">
      <c r="A3" s="506"/>
      <c r="B3" s="506"/>
      <c r="C3" s="506"/>
      <c r="D3" s="506"/>
      <c r="E3" s="506"/>
      <c r="F3" s="506"/>
      <c r="G3" s="506"/>
      <c r="H3" s="506"/>
      <c r="I3" s="506"/>
      <c r="J3" s="506"/>
    </row>
    <row r="4" spans="1:10">
      <c r="A4" s="137"/>
      <c r="B4" s="137"/>
      <c r="C4" s="137"/>
      <c r="D4" s="137"/>
      <c r="E4" s="137"/>
      <c r="F4" s="137"/>
      <c r="G4" s="137"/>
      <c r="H4" s="137"/>
      <c r="I4" s="137"/>
      <c r="J4" s="137"/>
    </row>
    <row r="5" spans="1:10" ht="21.75">
      <c r="A5" s="247" t="s">
        <v>655</v>
      </c>
      <c r="B5" s="6"/>
      <c r="C5" s="6"/>
      <c r="D5" s="6"/>
      <c r="E5" s="6"/>
      <c r="F5" s="6"/>
      <c r="G5" s="6"/>
      <c r="H5" s="6"/>
      <c r="I5" s="6"/>
      <c r="J5" s="6"/>
    </row>
    <row r="6" spans="1:10" ht="12.75" customHeight="1">
      <c r="A6" s="538" t="s">
        <v>499</v>
      </c>
      <c r="B6" s="538"/>
      <c r="C6" s="538"/>
      <c r="D6" s="538"/>
      <c r="E6" s="538"/>
      <c r="F6" s="538"/>
      <c r="G6" s="538"/>
      <c r="H6" s="538"/>
      <c r="I6" s="538"/>
      <c r="J6" s="6"/>
    </row>
    <row r="7" spans="1:10" ht="12.75" customHeight="1">
      <c r="A7" s="539" t="s">
        <v>202</v>
      </c>
      <c r="B7" s="539"/>
      <c r="C7" s="539"/>
      <c r="D7" s="539"/>
      <c r="E7" s="539"/>
      <c r="F7" s="539"/>
      <c r="G7" s="539"/>
      <c r="H7" s="539"/>
      <c r="I7" s="539"/>
      <c r="J7" s="6"/>
    </row>
    <row r="8" spans="1:10">
      <c r="A8" s="318"/>
      <c r="B8" s="6"/>
      <c r="C8" s="6"/>
      <c r="D8" s="6"/>
      <c r="E8" s="6"/>
      <c r="F8" s="6"/>
      <c r="G8" s="6"/>
      <c r="H8" s="6"/>
      <c r="I8" s="6"/>
      <c r="J8" s="6"/>
    </row>
    <row r="9" spans="1:10">
      <c r="A9" s="6" t="s">
        <v>1157</v>
      </c>
      <c r="B9" s="6"/>
      <c r="C9" s="6"/>
      <c r="D9" s="6"/>
      <c r="E9" s="6"/>
      <c r="F9" s="6"/>
      <c r="G9" s="6"/>
      <c r="H9" s="6"/>
      <c r="I9" s="6"/>
      <c r="J9" s="6"/>
    </row>
    <row r="10" spans="1:10">
      <c r="A10" s="6"/>
      <c r="B10" s="6"/>
      <c r="C10" s="6"/>
      <c r="D10" s="6"/>
      <c r="E10" s="6"/>
      <c r="F10" s="6"/>
      <c r="G10" s="6"/>
      <c r="H10" s="6"/>
      <c r="I10" s="6"/>
      <c r="J10" s="6"/>
    </row>
    <row r="11" spans="1:10">
      <c r="A11" s="6" t="s">
        <v>1158</v>
      </c>
      <c r="B11" s="6"/>
      <c r="C11" s="6"/>
      <c r="D11" s="6"/>
      <c r="E11" s="6"/>
      <c r="F11" s="6"/>
      <c r="G11" s="6"/>
      <c r="H11" s="6"/>
      <c r="I11" s="6"/>
      <c r="J11" s="6"/>
    </row>
    <row r="12" spans="1:10">
      <c r="A12" s="6"/>
      <c r="B12" s="6"/>
      <c r="C12" s="6"/>
      <c r="D12" s="6"/>
      <c r="E12" s="6"/>
      <c r="F12" s="6"/>
      <c r="G12" s="6"/>
      <c r="H12" s="6"/>
      <c r="I12" s="6"/>
      <c r="J12" s="6"/>
    </row>
    <row r="13" spans="1:10">
      <c r="A13" s="6"/>
      <c r="B13" s="6"/>
      <c r="C13" s="6"/>
      <c r="D13" s="6"/>
      <c r="E13" s="6"/>
      <c r="F13" s="6"/>
      <c r="G13" s="6"/>
      <c r="H13" s="6"/>
      <c r="I13" s="6"/>
      <c r="J13" s="6"/>
    </row>
    <row r="14" spans="1:10" ht="21.75">
      <c r="A14" s="247" t="s">
        <v>49</v>
      </c>
      <c r="B14" s="251"/>
      <c r="C14" s="6"/>
      <c r="D14" s="6"/>
      <c r="E14" s="6"/>
      <c r="F14" s="6"/>
      <c r="G14" s="6"/>
      <c r="H14" s="6"/>
      <c r="I14" s="6"/>
      <c r="J14" s="6"/>
    </row>
    <row r="15" spans="1:10">
      <c r="A15" s="6"/>
      <c r="B15" s="6"/>
      <c r="C15" s="6"/>
      <c r="D15" s="6"/>
      <c r="E15" s="6"/>
      <c r="F15" s="6"/>
      <c r="G15" s="6"/>
      <c r="H15" s="6"/>
      <c r="I15" s="6"/>
      <c r="J15" s="6"/>
    </row>
    <row r="16" spans="1:10">
      <c r="A16" s="6" t="s">
        <v>121</v>
      </c>
      <c r="B16" s="6"/>
      <c r="C16" s="6"/>
      <c r="D16" s="6"/>
      <c r="E16" s="6"/>
      <c r="F16" s="6"/>
      <c r="G16" s="6"/>
      <c r="H16" s="6"/>
      <c r="I16" s="6"/>
      <c r="J16" s="6"/>
    </row>
    <row r="17" spans="1:10">
      <c r="A17" s="6"/>
      <c r="B17" s="6"/>
      <c r="C17" s="6"/>
      <c r="D17" s="6"/>
      <c r="E17" s="6"/>
      <c r="F17" s="6"/>
      <c r="G17" s="6"/>
      <c r="H17" s="6"/>
      <c r="I17" s="6"/>
      <c r="J17" s="6"/>
    </row>
    <row r="18" spans="1:10">
      <c r="A18" s="6"/>
      <c r="B18" s="6"/>
      <c r="C18" s="6"/>
      <c r="D18" s="6"/>
      <c r="E18" s="6"/>
      <c r="F18" s="6"/>
      <c r="G18" s="6"/>
      <c r="H18" s="6"/>
      <c r="I18" s="6"/>
      <c r="J18" s="6"/>
    </row>
    <row r="19" spans="1:10" ht="21.75">
      <c r="A19" s="247" t="s">
        <v>48</v>
      </c>
      <c r="B19" s="251"/>
      <c r="C19" s="6"/>
      <c r="D19" s="6"/>
      <c r="E19" s="6"/>
      <c r="F19" s="6"/>
      <c r="G19" s="6"/>
      <c r="H19" s="6"/>
      <c r="I19" s="6"/>
      <c r="J19" s="6"/>
    </row>
    <row r="20" spans="1:10">
      <c r="A20" s="6"/>
      <c r="B20" s="6"/>
      <c r="C20" s="6"/>
      <c r="D20" s="6"/>
      <c r="E20" s="6"/>
      <c r="F20" s="6"/>
      <c r="G20" s="6"/>
      <c r="H20" s="6"/>
      <c r="I20" s="6"/>
      <c r="J20" s="6"/>
    </row>
    <row r="21" spans="1:10">
      <c r="A21" s="6" t="s">
        <v>46</v>
      </c>
      <c r="B21" s="6"/>
      <c r="C21" s="6"/>
      <c r="D21" s="6"/>
      <c r="E21" s="6"/>
      <c r="F21" s="6"/>
      <c r="G21" s="6"/>
      <c r="H21" s="6"/>
      <c r="I21" s="6"/>
      <c r="J21" s="6"/>
    </row>
    <row r="22" spans="1:10">
      <c r="A22" s="6"/>
      <c r="B22" s="6"/>
      <c r="C22" s="6"/>
      <c r="D22" s="6"/>
      <c r="E22" s="6"/>
      <c r="F22" s="6"/>
      <c r="G22" s="6"/>
      <c r="H22" s="6"/>
      <c r="I22" s="6"/>
      <c r="J22" s="6"/>
    </row>
    <row r="23" spans="1:10">
      <c r="A23" s="6" t="s">
        <v>47</v>
      </c>
      <c r="B23" s="6"/>
      <c r="C23" s="6"/>
      <c r="D23" s="6"/>
      <c r="E23" s="6"/>
      <c r="F23" s="6"/>
      <c r="G23" s="6"/>
      <c r="H23" s="6"/>
      <c r="I23" s="6"/>
      <c r="J23" s="6"/>
    </row>
    <row r="24" spans="1:10">
      <c r="A24" s="6"/>
      <c r="B24" s="6"/>
      <c r="C24" s="6"/>
      <c r="D24" s="6"/>
      <c r="E24" s="6"/>
      <c r="F24" s="6"/>
      <c r="G24" s="6"/>
      <c r="H24" s="6"/>
      <c r="I24" s="6"/>
      <c r="J24" s="6"/>
    </row>
    <row r="25" spans="1:10">
      <c r="A25" s="6"/>
      <c r="B25" s="6"/>
      <c r="C25" s="6"/>
      <c r="D25" s="6"/>
      <c r="E25" s="6"/>
      <c r="F25" s="6"/>
      <c r="G25" s="6"/>
      <c r="H25" s="6"/>
      <c r="I25" s="6"/>
      <c r="J25" s="6"/>
    </row>
    <row r="26" spans="1:10" ht="21.75">
      <c r="A26" s="247" t="s">
        <v>656</v>
      </c>
      <c r="B26" s="251"/>
      <c r="C26" s="6"/>
      <c r="D26" s="6"/>
      <c r="E26" s="6"/>
      <c r="F26" s="6"/>
      <c r="G26" s="6"/>
      <c r="H26" s="6"/>
      <c r="I26" s="6"/>
      <c r="J26" s="6"/>
    </row>
    <row r="27" spans="1:10" ht="12.75" customHeight="1">
      <c r="A27" s="540" t="s">
        <v>657</v>
      </c>
      <c r="B27" s="540"/>
      <c r="C27" s="540"/>
      <c r="D27" s="540"/>
      <c r="E27" s="540"/>
      <c r="F27" s="540"/>
      <c r="G27" s="540"/>
      <c r="H27" s="540"/>
      <c r="I27" s="540"/>
      <c r="J27" s="540"/>
    </row>
    <row r="28" spans="1:10">
      <c r="A28" s="540"/>
      <c r="B28" s="540"/>
      <c r="C28" s="540"/>
      <c r="D28" s="540"/>
      <c r="E28" s="540"/>
      <c r="F28" s="540"/>
      <c r="G28" s="540"/>
      <c r="H28" s="540"/>
      <c r="I28" s="540"/>
      <c r="J28" s="540"/>
    </row>
    <row r="29" spans="1:10">
      <c r="A29" s="372" t="s">
        <v>500</v>
      </c>
      <c r="B29" s="372"/>
      <c r="C29" s="373"/>
      <c r="D29" s="373"/>
      <c r="E29" s="330"/>
      <c r="F29" s="537"/>
      <c r="G29" s="537"/>
      <c r="H29" s="6"/>
      <c r="I29" s="6"/>
      <c r="J29" s="6"/>
    </row>
    <row r="30" spans="1:10">
      <c r="A30" s="6"/>
      <c r="B30" s="330"/>
      <c r="C30" s="536"/>
      <c r="D30" s="536"/>
      <c r="E30" s="330"/>
      <c r="F30" s="537"/>
      <c r="G30" s="537"/>
      <c r="H30" s="6"/>
      <c r="I30" s="6"/>
      <c r="J30" s="6"/>
    </row>
    <row r="31" spans="1:10">
      <c r="A31" s="6"/>
      <c r="B31" s="330"/>
      <c r="C31" s="536"/>
      <c r="D31" s="536"/>
      <c r="E31" s="330"/>
      <c r="F31" s="537"/>
      <c r="G31" s="537"/>
      <c r="H31" s="6"/>
      <c r="I31" s="6"/>
      <c r="J31" s="6"/>
    </row>
    <row r="32" spans="1:10">
      <c r="A32" s="6"/>
      <c r="B32" s="330"/>
      <c r="C32" s="536"/>
      <c r="D32" s="536"/>
      <c r="E32" s="330"/>
      <c r="F32" s="537"/>
      <c r="G32" s="537"/>
      <c r="H32" s="6"/>
      <c r="I32" s="6"/>
      <c r="J32" s="6"/>
    </row>
    <row r="33" spans="1:10">
      <c r="A33" s="6"/>
      <c r="B33" s="330"/>
      <c r="C33" s="536"/>
      <c r="D33" s="536"/>
      <c r="E33" s="330"/>
      <c r="F33" s="537"/>
      <c r="G33" s="537"/>
      <c r="H33" s="6"/>
      <c r="I33" s="6"/>
      <c r="J33" s="6"/>
    </row>
    <row r="34" spans="1:10">
      <c r="A34" s="6"/>
      <c r="B34" s="330"/>
      <c r="C34" s="536"/>
      <c r="D34" s="536"/>
      <c r="E34" s="330"/>
      <c r="F34" s="537"/>
      <c r="G34" s="537"/>
      <c r="H34" s="6"/>
      <c r="I34" s="6"/>
      <c r="J34" s="6"/>
    </row>
    <row r="35" spans="1:10">
      <c r="A35" s="6"/>
      <c r="B35" s="6"/>
      <c r="C35" s="6"/>
      <c r="D35" s="6"/>
      <c r="E35" s="6"/>
      <c r="F35" s="6"/>
      <c r="G35" s="6"/>
      <c r="H35" s="6"/>
      <c r="I35" s="6"/>
      <c r="J35" s="6"/>
    </row>
    <row r="36" spans="1:10">
      <c r="A36" s="6"/>
      <c r="B36" s="6"/>
      <c r="C36" s="6"/>
      <c r="D36" s="6"/>
      <c r="E36" s="6"/>
      <c r="F36" s="6"/>
      <c r="G36" s="6"/>
      <c r="H36" s="6"/>
      <c r="I36" s="6"/>
      <c r="J36" s="6"/>
    </row>
    <row r="37" spans="1:10">
      <c r="A37" s="6"/>
      <c r="B37" s="6"/>
      <c r="C37" s="6"/>
      <c r="D37" s="6"/>
      <c r="E37" s="6"/>
      <c r="F37" s="6"/>
      <c r="G37" s="6"/>
      <c r="H37" s="6"/>
      <c r="I37" s="6"/>
      <c r="J37" s="6"/>
    </row>
    <row r="38" spans="1:10">
      <c r="A38" s="6"/>
      <c r="B38" s="6"/>
      <c r="C38" s="6"/>
      <c r="D38" s="6"/>
      <c r="E38" s="6"/>
      <c r="F38" s="6"/>
      <c r="G38" s="6"/>
      <c r="H38" s="6"/>
      <c r="I38" s="6"/>
      <c r="J38" s="6"/>
    </row>
    <row r="39" spans="1:10">
      <c r="A39" s="6"/>
      <c r="B39" s="6"/>
      <c r="C39" s="6"/>
      <c r="D39" s="6"/>
      <c r="E39" s="6"/>
      <c r="F39" s="6"/>
      <c r="G39" s="6"/>
      <c r="H39" s="6"/>
      <c r="I39" s="6"/>
      <c r="J39" s="6"/>
    </row>
    <row r="40" spans="1:10">
      <c r="A40" s="6"/>
      <c r="B40" s="6"/>
      <c r="C40" s="6"/>
      <c r="D40" s="6"/>
      <c r="E40" s="6"/>
      <c r="F40" s="6"/>
      <c r="G40" s="6"/>
      <c r="H40" s="6"/>
      <c r="I40" s="6"/>
      <c r="J40" s="6"/>
    </row>
    <row r="41" spans="1:10">
      <c r="A41" s="6"/>
      <c r="B41" s="6"/>
      <c r="C41" s="6"/>
      <c r="D41" s="6"/>
      <c r="E41" s="6"/>
      <c r="F41" s="6"/>
      <c r="G41" s="6"/>
      <c r="H41" s="6"/>
      <c r="I41" s="6"/>
      <c r="J41" s="6"/>
    </row>
    <row r="42" spans="1:10">
      <c r="A42" s="6"/>
      <c r="B42" s="6"/>
      <c r="C42" s="6"/>
      <c r="D42" s="6"/>
      <c r="E42" s="6"/>
      <c r="F42" s="6"/>
      <c r="G42" s="6"/>
      <c r="H42" s="6"/>
      <c r="I42" s="6"/>
      <c r="J42" s="6"/>
    </row>
    <row r="43" spans="1:10">
      <c r="A43" s="6"/>
      <c r="B43" s="6"/>
      <c r="C43" s="6"/>
      <c r="D43" s="6"/>
      <c r="E43" s="6"/>
      <c r="F43" s="6"/>
      <c r="G43" s="6"/>
      <c r="H43" s="6"/>
      <c r="I43" s="6"/>
      <c r="J43" s="6"/>
    </row>
    <row r="44" spans="1:10">
      <c r="A44" s="6"/>
      <c r="B44" s="6"/>
      <c r="C44" s="6"/>
      <c r="D44" s="6"/>
      <c r="E44" s="6"/>
      <c r="F44" s="6"/>
      <c r="G44" s="6"/>
      <c r="H44" s="6"/>
      <c r="I44" s="6"/>
      <c r="J44" s="6"/>
    </row>
    <row r="45" spans="1:10">
      <c r="A45" s="6"/>
      <c r="B45" s="6"/>
      <c r="C45" s="6"/>
      <c r="D45" s="6"/>
      <c r="E45" s="6"/>
      <c r="F45" s="6"/>
      <c r="G45" s="6"/>
      <c r="H45" s="6"/>
      <c r="I45" s="6"/>
      <c r="J45" s="6"/>
    </row>
    <row r="46" spans="1:10">
      <c r="A46" s="6"/>
      <c r="B46" s="6"/>
      <c r="C46" s="6"/>
      <c r="D46" s="6"/>
      <c r="E46" s="6"/>
      <c r="F46" s="6"/>
      <c r="G46" s="6"/>
      <c r="H46" s="6"/>
      <c r="I46" s="6"/>
      <c r="J46" s="6"/>
    </row>
    <row r="47" spans="1:10">
      <c r="A47" s="6"/>
      <c r="B47" s="6"/>
      <c r="C47" s="6"/>
      <c r="D47" s="6"/>
      <c r="E47" s="6"/>
      <c r="F47" s="6"/>
      <c r="G47" s="6"/>
      <c r="H47" s="6"/>
      <c r="I47" s="6"/>
      <c r="J47" s="6"/>
    </row>
    <row r="48" spans="1:10">
      <c r="A48" s="6"/>
      <c r="B48" s="6"/>
      <c r="C48" s="6"/>
      <c r="D48" s="6"/>
      <c r="E48" s="6"/>
      <c r="F48" s="6"/>
      <c r="G48" s="6"/>
      <c r="H48" s="6"/>
      <c r="I48" s="6"/>
      <c r="J48" s="6"/>
    </row>
    <row r="49" spans="1:10">
      <c r="A49" s="6"/>
      <c r="B49" s="6"/>
      <c r="C49" s="6"/>
      <c r="D49" s="6"/>
      <c r="E49" s="6"/>
      <c r="F49" s="6"/>
      <c r="G49" s="6"/>
      <c r="H49" s="6"/>
      <c r="I49" s="6"/>
      <c r="J49" s="6"/>
    </row>
    <row r="50" spans="1:10">
      <c r="A50" s="6"/>
      <c r="B50" s="6"/>
      <c r="C50" s="6"/>
      <c r="D50" s="6"/>
      <c r="E50" s="6"/>
      <c r="F50" s="6"/>
      <c r="G50" s="6"/>
      <c r="H50" s="6"/>
      <c r="I50" s="6"/>
      <c r="J50" s="6"/>
    </row>
    <row r="51" spans="1:10">
      <c r="A51" s="6"/>
      <c r="B51" s="6"/>
      <c r="C51" s="6"/>
      <c r="D51" s="6"/>
      <c r="E51" s="6"/>
      <c r="F51" s="6"/>
      <c r="G51" s="6"/>
      <c r="H51" s="6"/>
      <c r="I51" s="6"/>
      <c r="J51" s="6"/>
    </row>
    <row r="52" spans="1:10">
      <c r="A52" s="6"/>
      <c r="B52" s="6"/>
      <c r="C52" s="6"/>
      <c r="D52" s="6"/>
      <c r="E52" s="6"/>
      <c r="F52" s="6"/>
      <c r="G52" s="6"/>
      <c r="H52" s="6"/>
      <c r="I52" s="6"/>
      <c r="J52" s="6"/>
    </row>
    <row r="53" spans="1:10">
      <c r="A53" s="6"/>
      <c r="B53" s="6"/>
      <c r="C53" s="6"/>
      <c r="D53" s="6"/>
      <c r="E53" s="6"/>
      <c r="F53" s="6"/>
      <c r="G53" s="6"/>
      <c r="H53" s="6"/>
      <c r="I53" s="6"/>
      <c r="J53" s="6"/>
    </row>
    <row r="54" spans="1:10">
      <c r="A54" s="6"/>
      <c r="B54" s="6"/>
      <c r="C54" s="6"/>
      <c r="D54" s="6"/>
      <c r="E54" s="6"/>
      <c r="F54" s="6"/>
      <c r="G54" s="6"/>
      <c r="H54" s="6"/>
      <c r="I54" s="6"/>
      <c r="J54" s="6"/>
    </row>
    <row r="55" spans="1:10">
      <c r="A55" s="6"/>
      <c r="B55" s="6"/>
      <c r="C55" s="6"/>
      <c r="D55" s="6"/>
      <c r="E55" s="6"/>
      <c r="F55" s="6"/>
      <c r="G55" s="6"/>
      <c r="H55" s="6"/>
      <c r="I55" s="6"/>
      <c r="J55" s="6"/>
    </row>
    <row r="56" spans="1:10">
      <c r="A56" s="6"/>
      <c r="B56" s="6"/>
      <c r="C56" s="6"/>
      <c r="D56" s="6"/>
      <c r="E56" s="6"/>
      <c r="F56" s="6"/>
      <c r="G56" s="6"/>
      <c r="H56" s="6"/>
      <c r="I56" s="6"/>
      <c r="J56" s="6"/>
    </row>
    <row r="57" spans="1:10">
      <c r="A57" s="6"/>
      <c r="B57" s="6"/>
      <c r="C57" s="6"/>
      <c r="D57" s="6"/>
      <c r="E57" s="6"/>
      <c r="F57" s="6"/>
      <c r="G57" s="6"/>
      <c r="H57" s="6"/>
      <c r="I57" s="6"/>
      <c r="J57" s="6"/>
    </row>
    <row r="58" spans="1:10">
      <c r="A58" s="6"/>
      <c r="B58" s="6"/>
      <c r="C58" s="6"/>
      <c r="D58" s="6"/>
      <c r="E58" s="6"/>
      <c r="F58" s="6"/>
      <c r="G58" s="6"/>
      <c r="H58" s="6"/>
      <c r="I58" s="6"/>
      <c r="J58" s="6"/>
    </row>
    <row r="59" spans="1:10">
      <c r="A59" s="6"/>
      <c r="B59" s="6"/>
      <c r="C59" s="6"/>
      <c r="D59" s="6"/>
      <c r="E59" s="6"/>
      <c r="F59" s="6"/>
      <c r="G59" s="6"/>
      <c r="H59" s="6"/>
      <c r="I59" s="6"/>
      <c r="J59" s="6"/>
    </row>
    <row r="60" spans="1:10">
      <c r="A60" s="6"/>
      <c r="B60" s="6"/>
      <c r="C60" s="6"/>
      <c r="D60" s="6"/>
      <c r="E60" s="6"/>
      <c r="F60" s="6"/>
      <c r="G60" s="6"/>
      <c r="H60" s="6"/>
      <c r="I60" s="6"/>
      <c r="J60" s="6"/>
    </row>
    <row r="61" spans="1:10">
      <c r="A61" s="6"/>
      <c r="B61" s="6"/>
      <c r="C61" s="6"/>
      <c r="D61" s="6"/>
      <c r="E61" s="6"/>
      <c r="F61" s="6"/>
      <c r="G61" s="6"/>
      <c r="H61" s="6"/>
      <c r="I61" s="6"/>
      <c r="J61" s="6"/>
    </row>
    <row r="62" spans="1:10">
      <c r="A62" s="6"/>
      <c r="B62" s="6"/>
      <c r="C62" s="6"/>
      <c r="D62" s="6"/>
      <c r="E62" s="6"/>
      <c r="F62" s="6"/>
      <c r="G62" s="6"/>
      <c r="H62" s="6"/>
      <c r="I62" s="6"/>
      <c r="J62" s="6"/>
    </row>
    <row r="63" spans="1:10">
      <c r="A63" s="6"/>
      <c r="B63" s="6"/>
      <c r="C63" s="6"/>
      <c r="D63" s="6"/>
      <c r="E63" s="6"/>
      <c r="F63" s="6"/>
      <c r="G63" s="6"/>
      <c r="H63" s="6"/>
      <c r="I63" s="6"/>
      <c r="J63" s="6"/>
    </row>
    <row r="64" spans="1:10">
      <c r="A64" s="6"/>
      <c r="B64" s="6"/>
      <c r="C64" s="6"/>
      <c r="D64" s="6"/>
      <c r="E64" s="6"/>
      <c r="F64" s="6"/>
      <c r="G64" s="6"/>
      <c r="H64" s="6"/>
      <c r="I64" s="6"/>
      <c r="J64" s="6"/>
    </row>
    <row r="65" spans="1:10">
      <c r="A65" s="6"/>
      <c r="B65" s="6"/>
      <c r="C65" s="6"/>
      <c r="D65" s="6"/>
      <c r="E65" s="6"/>
      <c r="F65" s="6"/>
      <c r="G65" s="6"/>
      <c r="H65" s="6"/>
      <c r="I65" s="6"/>
      <c r="J65" s="6"/>
    </row>
  </sheetData>
  <mergeCells count="16">
    <mergeCell ref="C33:D33"/>
    <mergeCell ref="F33:G33"/>
    <mergeCell ref="C34:D34"/>
    <mergeCell ref="F34:G34"/>
    <mergeCell ref="B1:H1"/>
    <mergeCell ref="A2:J3"/>
    <mergeCell ref="A6:I6"/>
    <mergeCell ref="A7:I7"/>
    <mergeCell ref="F32:G32"/>
    <mergeCell ref="A27:J28"/>
    <mergeCell ref="F29:G29"/>
    <mergeCell ref="C30:D30"/>
    <mergeCell ref="F30:G30"/>
    <mergeCell ref="C31:D31"/>
    <mergeCell ref="F31:G31"/>
    <mergeCell ref="C32:D32"/>
  </mergeCells>
  <phoneticPr fontId="26" type="noConversion"/>
  <hyperlinks>
    <hyperlink ref="A7:I7" location="Q3ACCEPT!A1" display="Q3 ACCEPTATION DE LA MISSION"/>
    <hyperlink ref="A29:D29" location="Q3ACCEPT!A1" display="Q3 MAINTIEN DE LA MISSION"/>
    <hyperlink ref="A29" location="Q3ACCEPT!A1" display="Q3 MAINTIEN DE LA MISSION"/>
  </hyperlinks>
  <pageMargins left="0.78740157499999996" right="0.31" top="0.984251969" bottom="0.984251969" header="0.4921259845" footer="0.4921259845"/>
  <pageSetup paperSize="9" scale="8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dimension ref="A1:BI248"/>
  <sheetViews>
    <sheetView showGridLines="0" zoomScaleNormal="100" zoomScaleSheetLayoutView="100" workbookViewId="0">
      <selection activeCell="B172" sqref="B172:K172"/>
    </sheetView>
  </sheetViews>
  <sheetFormatPr baseColWidth="10" defaultRowHeight="12.75"/>
  <cols>
    <col min="1" max="1" width="22.140625" style="461" customWidth="1"/>
    <col min="2" max="3" width="11.42578125" style="461"/>
    <col min="4" max="4" width="15.42578125" style="461" customWidth="1"/>
    <col min="5" max="6" width="4.7109375" style="461" customWidth="1"/>
    <col min="7" max="7" width="2.7109375" style="461" customWidth="1"/>
    <col min="8" max="10" width="8.7109375" style="461" customWidth="1"/>
    <col min="11" max="11" width="10.7109375" style="461" customWidth="1"/>
    <col min="12" max="12" width="10.28515625" style="461" customWidth="1"/>
    <col min="13" max="16384" width="11.42578125" style="461"/>
  </cols>
  <sheetData>
    <row r="1" spans="1:61" s="388" customFormat="1" ht="14.25" thickTop="1" thickBot="1">
      <c r="A1" s="384"/>
      <c r="B1" s="543" t="s">
        <v>113</v>
      </c>
      <c r="C1" s="544"/>
      <c r="D1" s="544"/>
      <c r="E1" s="544"/>
      <c r="F1" s="545"/>
      <c r="G1" s="385"/>
      <c r="H1" s="386"/>
      <c r="I1" s="386"/>
      <c r="J1" s="386"/>
      <c r="K1" s="386"/>
      <c r="L1" s="384" t="s">
        <v>1118</v>
      </c>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row>
    <row r="2" spans="1:61" s="388" customFormat="1" ht="13.5" thickTop="1">
      <c r="A2" s="389"/>
      <c r="B2" s="390"/>
      <c r="C2" s="390"/>
      <c r="D2" s="391"/>
      <c r="E2" s="390"/>
      <c r="F2" s="392"/>
      <c r="G2" s="393"/>
      <c r="H2" s="390"/>
      <c r="I2" s="390"/>
      <c r="J2" s="390"/>
      <c r="K2" s="390"/>
      <c r="L2" s="389"/>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87"/>
      <c r="AN2" s="387"/>
      <c r="AO2" s="387"/>
      <c r="AP2" s="387"/>
      <c r="AQ2" s="387"/>
      <c r="AR2" s="387"/>
      <c r="AS2" s="387"/>
      <c r="AT2" s="387"/>
      <c r="AU2" s="387"/>
      <c r="AV2" s="387"/>
      <c r="AW2" s="387"/>
      <c r="AX2" s="387"/>
      <c r="AY2" s="387"/>
      <c r="AZ2" s="387"/>
      <c r="BA2" s="387"/>
      <c r="BB2" s="387"/>
      <c r="BC2" s="387"/>
      <c r="BD2" s="387"/>
      <c r="BE2" s="387"/>
      <c r="BF2" s="387"/>
      <c r="BG2" s="387"/>
      <c r="BH2" s="387"/>
      <c r="BI2" s="387"/>
    </row>
    <row r="3" spans="1:61" s="388" customFormat="1">
      <c r="A3" s="394" t="str">
        <f>Q!P3</f>
        <v>XXXXXX</v>
      </c>
      <c r="B3" s="546" t="str">
        <f>Q!G3</f>
        <v>ZZZZZZZZZZZ</v>
      </c>
      <c r="C3" s="547"/>
      <c r="D3" s="547"/>
      <c r="E3" s="547"/>
      <c r="F3" s="548"/>
      <c r="G3" s="549" t="s">
        <v>1173</v>
      </c>
      <c r="H3" s="550"/>
      <c r="I3" s="550"/>
      <c r="J3" s="550"/>
      <c r="K3" s="551"/>
      <c r="L3" s="395" t="s">
        <v>120</v>
      </c>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87"/>
      <c r="AN3" s="387"/>
      <c r="AO3" s="387"/>
      <c r="AP3" s="387"/>
      <c r="AQ3" s="387"/>
      <c r="AR3" s="387"/>
      <c r="AS3" s="387"/>
      <c r="AT3" s="387"/>
      <c r="AU3" s="387"/>
      <c r="AV3" s="387"/>
      <c r="AW3" s="387"/>
      <c r="AX3" s="387"/>
      <c r="AY3" s="387"/>
      <c r="AZ3" s="387"/>
      <c r="BA3" s="387"/>
      <c r="BB3" s="387"/>
      <c r="BC3" s="387"/>
      <c r="BD3" s="387"/>
      <c r="BE3" s="387"/>
      <c r="BF3" s="387"/>
      <c r="BG3" s="387"/>
      <c r="BH3" s="387"/>
      <c r="BI3" s="387"/>
    </row>
    <row r="4" spans="1:61" s="388" customFormat="1" ht="15.75" thickBot="1">
      <c r="A4" s="396"/>
      <c r="B4" s="397"/>
      <c r="C4" s="397"/>
      <c r="D4" s="398"/>
      <c r="E4" s="397"/>
      <c r="F4" s="399"/>
      <c r="G4" s="400"/>
      <c r="H4" s="397"/>
      <c r="I4" s="397"/>
      <c r="J4" s="397"/>
      <c r="K4" s="397"/>
      <c r="L4" s="401"/>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row>
    <row r="5" spans="1:61" s="404" customFormat="1" ht="27" thickTop="1" thickBot="1">
      <c r="A5" s="402" t="s">
        <v>1174</v>
      </c>
      <c r="B5" s="552" t="s">
        <v>1119</v>
      </c>
      <c r="C5" s="553"/>
      <c r="D5" s="553"/>
      <c r="E5" s="553"/>
      <c r="F5" s="554"/>
      <c r="G5" s="555" t="s">
        <v>1120</v>
      </c>
      <c r="H5" s="556"/>
      <c r="I5" s="556"/>
      <c r="J5" s="556"/>
      <c r="K5" s="557"/>
      <c r="L5" s="402"/>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403"/>
      <c r="AR5" s="403"/>
      <c r="AS5" s="403"/>
      <c r="AT5" s="403"/>
      <c r="AU5" s="403"/>
      <c r="AV5" s="403"/>
      <c r="AW5" s="403"/>
      <c r="AX5" s="403"/>
      <c r="AY5" s="403"/>
      <c r="AZ5" s="403"/>
      <c r="BA5" s="403"/>
      <c r="BB5" s="403"/>
      <c r="BC5" s="403"/>
      <c r="BD5" s="403"/>
      <c r="BE5" s="403"/>
      <c r="BF5" s="403"/>
      <c r="BG5" s="403"/>
      <c r="BH5" s="403"/>
      <c r="BI5" s="403"/>
    </row>
    <row r="6" spans="1:61" s="388" customFormat="1" ht="13.5" thickTop="1">
      <c r="A6" s="389"/>
      <c r="B6" s="390"/>
      <c r="C6" s="390"/>
      <c r="D6" s="390"/>
      <c r="E6" s="390"/>
      <c r="F6" s="392"/>
      <c r="G6" s="405"/>
      <c r="H6" s="390"/>
      <c r="I6" s="390"/>
      <c r="J6" s="390"/>
      <c r="K6" s="390"/>
      <c r="L6" s="389"/>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row>
    <row r="7" spans="1:61" s="388" customFormat="1">
      <c r="A7" s="406"/>
      <c r="B7" s="558"/>
      <c r="C7" s="559"/>
      <c r="D7" s="559"/>
      <c r="E7" s="559"/>
      <c r="F7" s="560"/>
      <c r="G7" s="549"/>
      <c r="H7" s="561"/>
      <c r="I7" s="561"/>
      <c r="J7" s="561"/>
      <c r="K7" s="562"/>
      <c r="L7" s="40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row>
    <row r="8" spans="1:61" s="388" customFormat="1" ht="13.5" thickBot="1">
      <c r="A8" s="396"/>
      <c r="B8" s="397"/>
      <c r="C8" s="397"/>
      <c r="D8" s="397"/>
      <c r="E8" s="397"/>
      <c r="F8" s="399"/>
      <c r="G8" s="400"/>
      <c r="H8" s="397"/>
      <c r="I8" s="408"/>
      <c r="J8" s="397"/>
      <c r="K8" s="397"/>
      <c r="L8" s="396"/>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row>
    <row r="9" spans="1:61" s="409" customFormat="1" ht="14.25" thickTop="1" thickBot="1">
      <c r="A9" s="470" t="s">
        <v>1224</v>
      </c>
      <c r="B9" s="552" t="s">
        <v>1119</v>
      </c>
      <c r="C9" s="553"/>
      <c r="D9" s="553"/>
      <c r="E9" s="553"/>
      <c r="F9" s="554"/>
      <c r="G9" s="555" t="s">
        <v>1120</v>
      </c>
      <c r="H9" s="556"/>
      <c r="I9" s="556"/>
      <c r="J9" s="556"/>
      <c r="K9" s="557"/>
      <c r="L9" s="402"/>
    </row>
    <row r="10" spans="1:61" s="410" customFormat="1" ht="12.75" customHeight="1" thickTop="1">
      <c r="A10" s="389"/>
      <c r="B10" s="390"/>
      <c r="C10" s="390"/>
      <c r="D10" s="390"/>
      <c r="E10" s="390"/>
      <c r="F10" s="392"/>
      <c r="G10" s="390"/>
      <c r="H10" s="390"/>
      <c r="I10" s="390"/>
      <c r="J10" s="390"/>
      <c r="K10" s="390"/>
      <c r="L10" s="389"/>
    </row>
    <row r="11" spans="1:61" s="410" customFormat="1" ht="12.75" customHeight="1">
      <c r="A11" s="406"/>
      <c r="B11" s="558"/>
      <c r="C11" s="559"/>
      <c r="D11" s="559"/>
      <c r="E11" s="559"/>
      <c r="F11" s="560"/>
      <c r="G11" s="549"/>
      <c r="H11" s="561"/>
      <c r="I11" s="561"/>
      <c r="J11" s="561"/>
      <c r="K11" s="562"/>
      <c r="L11" s="407"/>
    </row>
    <row r="12" spans="1:61" s="410" customFormat="1" ht="12.75" customHeight="1" thickBot="1">
      <c r="A12" s="396"/>
      <c r="B12" s="397"/>
      <c r="C12" s="397"/>
      <c r="D12" s="397"/>
      <c r="E12" s="397"/>
      <c r="F12" s="399"/>
      <c r="G12" s="400"/>
      <c r="H12" s="397"/>
      <c r="I12" s="408"/>
      <c r="J12" s="397"/>
      <c r="K12" s="397"/>
      <c r="L12" s="396"/>
    </row>
    <row r="13" spans="1:61" s="410" customFormat="1" ht="12.75" customHeight="1" thickTop="1">
      <c r="B13" s="411"/>
      <c r="C13" s="411"/>
      <c r="D13" s="411"/>
      <c r="E13" s="411"/>
      <c r="F13" s="411"/>
      <c r="G13" s="411"/>
      <c r="H13" s="411"/>
      <c r="I13" s="411"/>
      <c r="J13" s="411"/>
      <c r="K13" s="411"/>
    </row>
    <row r="14" spans="1:61" s="410" customFormat="1" ht="12.75" customHeight="1">
      <c r="B14" s="541" t="s">
        <v>1225</v>
      </c>
      <c r="C14" s="563"/>
      <c r="D14" s="563"/>
      <c r="E14" s="563"/>
      <c r="F14" s="563"/>
      <c r="G14" s="563"/>
      <c r="H14" s="563"/>
      <c r="I14" s="563"/>
      <c r="J14" s="563"/>
      <c r="K14" s="563"/>
    </row>
    <row r="15" spans="1:61" s="410" customFormat="1" ht="12.75" customHeight="1">
      <c r="B15" s="541" t="s">
        <v>1231</v>
      </c>
      <c r="C15" s="542"/>
      <c r="D15" s="542"/>
      <c r="E15" s="542"/>
      <c r="F15" s="542"/>
      <c r="G15" s="542"/>
      <c r="H15" s="542"/>
      <c r="I15" s="542"/>
      <c r="J15" s="542"/>
      <c r="K15" s="542"/>
      <c r="L15" s="542"/>
    </row>
    <row r="16" spans="1:61" s="410" customFormat="1" ht="12.75" customHeight="1">
      <c r="B16" s="541" t="s">
        <v>1226</v>
      </c>
      <c r="C16" s="542"/>
      <c r="D16" s="542"/>
      <c r="E16" s="542"/>
      <c r="F16" s="542"/>
      <c r="G16" s="542"/>
      <c r="H16" s="542"/>
      <c r="I16" s="542"/>
      <c r="J16" s="542"/>
      <c r="K16" s="542"/>
      <c r="L16" s="542"/>
    </row>
    <row r="17" spans="1:18" s="410" customFormat="1" ht="12.75" customHeight="1">
      <c r="B17" s="416"/>
      <c r="C17" s="416"/>
      <c r="D17" s="416"/>
      <c r="E17" s="416"/>
      <c r="F17" s="416"/>
      <c r="G17" s="416"/>
      <c r="H17" s="416"/>
      <c r="I17" s="416"/>
      <c r="J17" s="416"/>
      <c r="K17" s="416"/>
    </row>
    <row r="18" spans="1:18" s="410" customFormat="1" ht="12.75" customHeight="1">
      <c r="A18" s="541" t="s">
        <v>1227</v>
      </c>
      <c r="B18" s="563"/>
      <c r="C18" s="563"/>
      <c r="D18" s="563"/>
      <c r="E18" s="563"/>
      <c r="F18" s="563"/>
      <c r="G18" s="563"/>
      <c r="H18" s="563"/>
      <c r="I18" s="563"/>
      <c r="J18" s="563"/>
      <c r="K18" s="563"/>
      <c r="L18" s="418"/>
    </row>
    <row r="19" spans="1:18" s="410" customFormat="1" ht="12.75" customHeight="1">
      <c r="B19" s="417"/>
      <c r="C19" s="417"/>
      <c r="D19" s="417"/>
      <c r="E19" s="417"/>
      <c r="F19" s="417"/>
      <c r="G19" s="417"/>
      <c r="L19" s="418"/>
    </row>
    <row r="20" spans="1:18" s="410" customFormat="1" ht="12.75" customHeight="1">
      <c r="B20" s="541" t="s">
        <v>1228</v>
      </c>
      <c r="C20" s="563"/>
      <c r="D20" s="563"/>
      <c r="E20" s="563"/>
      <c r="F20" s="563"/>
      <c r="G20" s="414"/>
      <c r="H20" s="420" t="s">
        <v>1175</v>
      </c>
      <c r="I20" s="420" t="s">
        <v>1163</v>
      </c>
      <c r="J20" s="420" t="s">
        <v>25</v>
      </c>
      <c r="K20" s="420" t="s">
        <v>1176</v>
      </c>
      <c r="L20" s="421"/>
    </row>
    <row r="21" spans="1:18" s="410" customFormat="1" ht="59.25" customHeight="1">
      <c r="B21" s="564" t="s">
        <v>1177</v>
      </c>
      <c r="C21" s="564"/>
      <c r="D21" s="564"/>
      <c r="E21" s="564"/>
      <c r="F21" s="422"/>
      <c r="G21" s="423"/>
      <c r="H21" s="424"/>
      <c r="I21" s="425"/>
      <c r="J21" s="424"/>
      <c r="K21" s="424"/>
      <c r="M21" s="426"/>
      <c r="N21" s="427"/>
      <c r="O21" s="427"/>
      <c r="P21" s="427"/>
      <c r="Q21" s="427"/>
      <c r="R21" s="427"/>
    </row>
    <row r="22" spans="1:18" s="410" customFormat="1" ht="12.75" customHeight="1">
      <c r="B22" s="422"/>
      <c r="C22" s="422"/>
      <c r="D22" s="422"/>
      <c r="E22" s="422"/>
      <c r="F22" s="422"/>
      <c r="G22" s="428"/>
      <c r="I22" s="429"/>
      <c r="M22" s="427"/>
      <c r="N22" s="427"/>
      <c r="O22" s="427"/>
      <c r="P22" s="427"/>
      <c r="Q22" s="427"/>
      <c r="R22" s="427"/>
    </row>
    <row r="23" spans="1:18" s="410" customFormat="1" ht="12.75" customHeight="1">
      <c r="B23" s="428"/>
      <c r="C23" s="428"/>
      <c r="D23" s="428"/>
      <c r="E23" s="428"/>
      <c r="F23" s="428"/>
      <c r="G23" s="428"/>
      <c r="H23" s="420" t="s">
        <v>1175</v>
      </c>
      <c r="I23" s="420" t="s">
        <v>1163</v>
      </c>
      <c r="J23" s="420" t="s">
        <v>25</v>
      </c>
      <c r="K23" s="420" t="s">
        <v>1176</v>
      </c>
      <c r="M23" s="427"/>
      <c r="N23" s="427"/>
      <c r="O23" s="427"/>
      <c r="P23" s="427"/>
      <c r="Q23" s="427"/>
      <c r="R23" s="427"/>
    </row>
    <row r="24" spans="1:18" s="410" customFormat="1" ht="78.75" customHeight="1">
      <c r="B24" s="564" t="s">
        <v>1178</v>
      </c>
      <c r="C24" s="564"/>
      <c r="D24" s="564"/>
      <c r="E24" s="564"/>
      <c r="F24" s="422"/>
      <c r="G24" s="428"/>
      <c r="H24" s="424"/>
      <c r="I24" s="425"/>
      <c r="J24" s="424"/>
      <c r="K24" s="424"/>
      <c r="M24" s="427"/>
      <c r="N24" s="427"/>
      <c r="O24" s="427"/>
      <c r="P24" s="427"/>
      <c r="Q24" s="427"/>
      <c r="R24" s="427"/>
    </row>
    <row r="25" spans="1:18" s="410" customFormat="1" ht="12.75" customHeight="1">
      <c r="B25" s="422"/>
      <c r="C25" s="422"/>
      <c r="D25" s="422"/>
      <c r="E25" s="422"/>
      <c r="F25" s="422"/>
      <c r="G25" s="428"/>
      <c r="I25" s="429"/>
    </row>
    <row r="26" spans="1:18" s="410" customFormat="1" ht="14.25" customHeight="1">
      <c r="B26" s="428"/>
      <c r="C26" s="428"/>
      <c r="D26" s="428"/>
      <c r="E26" s="428"/>
      <c r="F26" s="428"/>
      <c r="G26" s="428"/>
      <c r="H26" s="420" t="s">
        <v>1175</v>
      </c>
      <c r="I26" s="420" t="s">
        <v>1163</v>
      </c>
      <c r="J26" s="420" t="s">
        <v>25</v>
      </c>
      <c r="K26" s="420" t="s">
        <v>1176</v>
      </c>
    </row>
    <row r="27" spans="1:18" s="410" customFormat="1" ht="43.5" customHeight="1">
      <c r="B27" s="564" t="s">
        <v>1179</v>
      </c>
      <c r="C27" s="564"/>
      <c r="D27" s="564"/>
      <c r="E27" s="564"/>
      <c r="F27" s="417"/>
      <c r="G27" s="428"/>
      <c r="H27" s="424"/>
      <c r="I27" s="425"/>
      <c r="J27" s="424"/>
      <c r="K27" s="424"/>
    </row>
    <row r="28" spans="1:18" s="410" customFormat="1" ht="12.75" customHeight="1">
      <c r="B28" s="417"/>
      <c r="C28" s="417"/>
      <c r="D28" s="417"/>
      <c r="E28" s="417"/>
      <c r="F28" s="417"/>
      <c r="G28" s="417"/>
      <c r="I28" s="429"/>
    </row>
    <row r="29" spans="1:18" s="410" customFormat="1" ht="15.75" customHeight="1">
      <c r="B29" s="565"/>
      <c r="C29" s="565"/>
      <c r="D29" s="565"/>
      <c r="E29" s="565"/>
      <c r="F29" s="565"/>
      <c r="G29" s="414"/>
      <c r="H29" s="420" t="s">
        <v>1175</v>
      </c>
      <c r="I29" s="420" t="s">
        <v>1163</v>
      </c>
      <c r="J29" s="420" t="s">
        <v>25</v>
      </c>
      <c r="K29" s="420" t="s">
        <v>1176</v>
      </c>
      <c r="L29" s="421"/>
    </row>
    <row r="30" spans="1:18" s="410" customFormat="1" ht="42" customHeight="1">
      <c r="B30" s="564" t="s">
        <v>1180</v>
      </c>
      <c r="C30" s="564"/>
      <c r="D30" s="564"/>
      <c r="E30" s="564"/>
      <c r="F30" s="417"/>
      <c r="G30" s="423"/>
      <c r="H30" s="424"/>
      <c r="I30" s="425"/>
      <c r="J30" s="424"/>
      <c r="K30" s="424"/>
    </row>
    <row r="31" spans="1:18" s="410" customFormat="1" ht="12.75" customHeight="1">
      <c r="B31" s="416"/>
      <c r="C31" s="416"/>
      <c r="D31" s="416"/>
      <c r="E31" s="416"/>
      <c r="F31" s="416"/>
      <c r="G31" s="428"/>
      <c r="I31" s="429"/>
    </row>
    <row r="32" spans="1:18" s="410" customFormat="1" ht="12.75" customHeight="1">
      <c r="B32" s="416"/>
      <c r="C32" s="416"/>
      <c r="D32" s="416"/>
      <c r="E32" s="416"/>
      <c r="F32" s="416"/>
      <c r="G32" s="428"/>
      <c r="I32" s="429"/>
    </row>
    <row r="33" spans="2:11" s="410" customFormat="1" ht="12.75" customHeight="1">
      <c r="B33" s="566" t="s">
        <v>1229</v>
      </c>
      <c r="C33" s="565"/>
      <c r="D33" s="565"/>
      <c r="E33" s="565"/>
      <c r="F33" s="565"/>
      <c r="G33" s="428"/>
      <c r="H33" s="420" t="s">
        <v>1175</v>
      </c>
      <c r="I33" s="420" t="s">
        <v>1163</v>
      </c>
      <c r="J33" s="420" t="s">
        <v>25</v>
      </c>
      <c r="K33" s="420" t="s">
        <v>1176</v>
      </c>
    </row>
    <row r="34" spans="2:11" s="410" customFormat="1" ht="65.25" customHeight="1">
      <c r="B34" s="564" t="s">
        <v>1181</v>
      </c>
      <c r="C34" s="564"/>
      <c r="D34" s="564"/>
      <c r="E34" s="564"/>
      <c r="F34" s="417"/>
      <c r="G34" s="428"/>
      <c r="H34" s="424"/>
      <c r="I34" s="425"/>
      <c r="J34" s="424"/>
      <c r="K34" s="424"/>
    </row>
    <row r="35" spans="2:11" s="410" customFormat="1" ht="12.75" customHeight="1">
      <c r="B35" s="417"/>
      <c r="C35" s="417"/>
      <c r="D35" s="417"/>
      <c r="E35" s="417"/>
      <c r="F35" s="417"/>
      <c r="G35" s="428"/>
      <c r="I35" s="429"/>
    </row>
    <row r="36" spans="2:11" s="410" customFormat="1" ht="12.75" customHeight="1">
      <c r="C36" s="417"/>
      <c r="D36" s="417"/>
      <c r="E36" s="417"/>
      <c r="F36" s="417"/>
      <c r="G36" s="428"/>
      <c r="H36" s="420" t="s">
        <v>1175</v>
      </c>
      <c r="I36" s="420" t="s">
        <v>1163</v>
      </c>
      <c r="J36" s="420" t="s">
        <v>25</v>
      </c>
      <c r="K36" s="420" t="s">
        <v>1176</v>
      </c>
    </row>
    <row r="37" spans="2:11" s="410" customFormat="1" ht="90" customHeight="1">
      <c r="B37" s="564" t="s">
        <v>1182</v>
      </c>
      <c r="C37" s="564"/>
      <c r="D37" s="564"/>
      <c r="E37" s="564"/>
      <c r="F37" s="417"/>
      <c r="G37" s="428"/>
      <c r="H37" s="424"/>
      <c r="I37" s="425"/>
      <c r="J37" s="424"/>
      <c r="K37" s="424"/>
    </row>
    <row r="38" spans="2:11" s="410" customFormat="1" ht="12.75" customHeight="1">
      <c r="B38" s="417"/>
      <c r="C38" s="417"/>
      <c r="D38" s="417"/>
      <c r="E38" s="417"/>
      <c r="F38" s="417"/>
      <c r="G38" s="428"/>
    </row>
    <row r="39" spans="2:11" s="410" customFormat="1" ht="12.75" customHeight="1">
      <c r="B39" s="416"/>
      <c r="C39" s="416"/>
      <c r="D39" s="416"/>
      <c r="E39" s="416"/>
      <c r="F39" s="416"/>
      <c r="G39" s="428"/>
      <c r="H39" s="430" t="s">
        <v>1175</v>
      </c>
      <c r="I39" s="430" t="s">
        <v>1163</v>
      </c>
      <c r="J39" s="430" t="s">
        <v>25</v>
      </c>
      <c r="K39" s="430" t="s">
        <v>1176</v>
      </c>
    </row>
    <row r="40" spans="2:11" s="410" customFormat="1" ht="54.75" customHeight="1">
      <c r="B40" s="567" t="s">
        <v>1183</v>
      </c>
      <c r="C40" s="568"/>
      <c r="D40" s="568"/>
      <c r="E40" s="568"/>
      <c r="F40" s="422"/>
      <c r="G40" s="428"/>
      <c r="H40" s="425"/>
      <c r="I40" s="432"/>
      <c r="J40" s="424"/>
      <c r="K40" s="424"/>
    </row>
    <row r="41" spans="2:11" s="410" customFormat="1" ht="12.75" customHeight="1">
      <c r="B41" s="422"/>
      <c r="C41" s="422"/>
      <c r="D41" s="422"/>
      <c r="E41" s="422"/>
      <c r="F41" s="422"/>
      <c r="G41" s="428"/>
      <c r="I41" s="429"/>
    </row>
    <row r="42" spans="2:11" s="410" customFormat="1" ht="12.75" customHeight="1">
      <c r="B42" s="428"/>
      <c r="C42" s="428"/>
      <c r="D42" s="428"/>
      <c r="E42" s="428"/>
      <c r="F42" s="428"/>
      <c r="G42" s="428"/>
      <c r="H42" s="420" t="s">
        <v>1175</v>
      </c>
      <c r="I42" s="420" t="s">
        <v>1163</v>
      </c>
      <c r="J42" s="420" t="s">
        <v>25</v>
      </c>
      <c r="K42" s="420" t="s">
        <v>1176</v>
      </c>
    </row>
    <row r="43" spans="2:11" s="410" customFormat="1" ht="41.25" customHeight="1">
      <c r="B43" s="564" t="s">
        <v>1184</v>
      </c>
      <c r="C43" s="564"/>
      <c r="D43" s="564"/>
      <c r="E43" s="564"/>
      <c r="F43" s="417"/>
      <c r="G43" s="428"/>
      <c r="H43" s="424"/>
      <c r="I43" s="425"/>
      <c r="J43" s="424"/>
      <c r="K43" s="424"/>
    </row>
    <row r="44" spans="2:11" s="410" customFormat="1" ht="12.75" customHeight="1">
      <c r="B44" s="417"/>
      <c r="C44" s="417"/>
      <c r="D44" s="417"/>
      <c r="E44" s="417"/>
      <c r="F44" s="417"/>
      <c r="G44" s="428"/>
      <c r="I44" s="429"/>
    </row>
    <row r="45" spans="2:11" s="410" customFormat="1" ht="12.75" customHeight="1">
      <c r="B45" s="431"/>
      <c r="C45" s="431"/>
      <c r="D45" s="431"/>
      <c r="E45" s="431"/>
      <c r="F45" s="431"/>
      <c r="G45" s="428"/>
      <c r="H45" s="420" t="s">
        <v>1175</v>
      </c>
      <c r="I45" s="420" t="s">
        <v>1163</v>
      </c>
      <c r="J45" s="420" t="s">
        <v>25</v>
      </c>
      <c r="K45" s="420" t="s">
        <v>1176</v>
      </c>
    </row>
    <row r="46" spans="2:11" s="410" customFormat="1" ht="50.25" customHeight="1">
      <c r="B46" s="564" t="s">
        <v>1185</v>
      </c>
      <c r="C46" s="564"/>
      <c r="D46" s="564"/>
      <c r="E46" s="564"/>
      <c r="F46" s="417"/>
      <c r="G46" s="428"/>
      <c r="H46" s="424"/>
      <c r="I46" s="425"/>
      <c r="J46" s="424"/>
      <c r="K46" s="424"/>
    </row>
    <row r="47" spans="2:11" s="410" customFormat="1" ht="12.75" customHeight="1">
      <c r="B47" s="417"/>
      <c r="C47" s="417"/>
      <c r="D47" s="417"/>
      <c r="E47" s="417"/>
      <c r="F47" s="417"/>
      <c r="G47" s="428"/>
      <c r="I47" s="429"/>
    </row>
    <row r="48" spans="2:11" s="410" customFormat="1" ht="13.5" customHeight="1">
      <c r="B48" s="416"/>
      <c r="C48" s="416"/>
      <c r="D48" s="416"/>
      <c r="E48" s="416"/>
      <c r="F48" s="416"/>
      <c r="G48" s="428"/>
      <c r="I48" s="429"/>
    </row>
    <row r="49" spans="1:18" s="410" customFormat="1" ht="28.5" customHeight="1">
      <c r="A49" s="541" t="s">
        <v>1230</v>
      </c>
      <c r="B49" s="563"/>
      <c r="C49" s="563"/>
      <c r="D49" s="563"/>
      <c r="E49" s="563"/>
      <c r="F49" s="563"/>
      <c r="G49" s="563"/>
      <c r="H49" s="563"/>
      <c r="I49" s="563"/>
      <c r="J49" s="563"/>
      <c r="K49" s="563"/>
      <c r="L49" s="418"/>
    </row>
    <row r="50" spans="1:18" s="410" customFormat="1" ht="12.75" customHeight="1">
      <c r="B50" s="417"/>
      <c r="C50" s="417"/>
      <c r="D50" s="417"/>
      <c r="E50" s="417"/>
      <c r="F50" s="417"/>
      <c r="G50" s="417"/>
      <c r="L50" s="418"/>
    </row>
    <row r="51" spans="1:18" s="410" customFormat="1" ht="12.75" customHeight="1">
      <c r="B51" s="563"/>
      <c r="C51" s="563"/>
      <c r="D51" s="563"/>
      <c r="E51" s="563"/>
      <c r="F51" s="563"/>
      <c r="G51" s="414"/>
      <c r="H51" s="420" t="s">
        <v>1175</v>
      </c>
      <c r="I51" s="420" t="s">
        <v>1163</v>
      </c>
      <c r="J51" s="420" t="s">
        <v>25</v>
      </c>
      <c r="K51" s="420" t="s">
        <v>1176</v>
      </c>
      <c r="L51" s="421"/>
    </row>
    <row r="52" spans="1:18" s="410" customFormat="1" ht="65.25" customHeight="1">
      <c r="B52" s="564" t="s">
        <v>1186</v>
      </c>
      <c r="C52" s="564"/>
      <c r="D52" s="564"/>
      <c r="E52" s="564"/>
      <c r="F52" s="417"/>
      <c r="G52" s="423"/>
      <c r="H52" s="424"/>
      <c r="I52" s="433"/>
      <c r="J52" s="424"/>
      <c r="K52" s="424"/>
      <c r="M52" s="569"/>
      <c r="N52" s="570"/>
      <c r="O52" s="570"/>
      <c r="P52" s="570"/>
      <c r="Q52" s="570"/>
      <c r="R52" s="570"/>
    </row>
    <row r="53" spans="1:18" s="410" customFormat="1" ht="12.75" customHeight="1">
      <c r="B53" s="416"/>
      <c r="C53" s="416"/>
      <c r="D53" s="416"/>
      <c r="E53" s="416"/>
      <c r="F53" s="416"/>
      <c r="G53" s="428"/>
      <c r="H53" s="420"/>
      <c r="I53" s="434"/>
      <c r="J53" s="420"/>
      <c r="K53" s="420"/>
    </row>
    <row r="54" spans="1:18" s="410" customFormat="1" ht="42.75" customHeight="1">
      <c r="B54" s="564" t="s">
        <v>1187</v>
      </c>
      <c r="C54" s="564"/>
      <c r="D54" s="564"/>
      <c r="E54" s="564"/>
      <c r="F54" s="417"/>
      <c r="G54" s="428"/>
    </row>
    <row r="55" spans="1:18" s="410" customFormat="1" ht="12.75" customHeight="1">
      <c r="B55" s="416"/>
      <c r="C55" s="416"/>
      <c r="D55" s="416"/>
      <c r="E55" s="416"/>
      <c r="F55" s="416"/>
      <c r="G55" s="428"/>
      <c r="H55" s="420" t="s">
        <v>1175</v>
      </c>
      <c r="I55" s="420" t="s">
        <v>1163</v>
      </c>
      <c r="J55" s="420" t="s">
        <v>25</v>
      </c>
      <c r="K55" s="420" t="s">
        <v>1176</v>
      </c>
    </row>
    <row r="56" spans="1:18" s="410" customFormat="1" ht="27" customHeight="1">
      <c r="B56" s="568" t="s">
        <v>1188</v>
      </c>
      <c r="C56" s="568"/>
      <c r="D56" s="568"/>
      <c r="E56" s="568"/>
      <c r="F56" s="422"/>
      <c r="G56" s="428"/>
      <c r="H56" s="424"/>
      <c r="I56" s="425"/>
      <c r="J56" s="424"/>
      <c r="K56" s="424"/>
    </row>
    <row r="57" spans="1:18" s="410" customFormat="1" ht="30.75" customHeight="1">
      <c r="B57" s="568" t="s">
        <v>1189</v>
      </c>
      <c r="C57" s="568"/>
      <c r="D57" s="568"/>
      <c r="E57" s="568"/>
      <c r="F57" s="422"/>
      <c r="G57" s="428"/>
      <c r="I57" s="429"/>
    </row>
    <row r="58" spans="1:18" s="410" customFormat="1" ht="12.75" customHeight="1">
      <c r="B58" s="568"/>
      <c r="C58" s="568"/>
      <c r="D58" s="568"/>
      <c r="E58" s="568"/>
      <c r="F58" s="568"/>
      <c r="G58" s="428"/>
      <c r="I58" s="429"/>
    </row>
    <row r="59" spans="1:18" s="410" customFormat="1" ht="12.75" customHeight="1">
      <c r="B59" s="428"/>
      <c r="C59" s="428"/>
      <c r="D59" s="428"/>
      <c r="E59" s="428"/>
      <c r="F59" s="428"/>
      <c r="G59" s="428"/>
      <c r="H59" s="420" t="s">
        <v>1175</v>
      </c>
      <c r="I59" s="420" t="s">
        <v>1163</v>
      </c>
      <c r="J59" s="420" t="s">
        <v>25</v>
      </c>
      <c r="K59" s="420" t="s">
        <v>1176</v>
      </c>
    </row>
    <row r="60" spans="1:18" s="410" customFormat="1" ht="66" customHeight="1">
      <c r="B60" s="568" t="s">
        <v>1190</v>
      </c>
      <c r="C60" s="568"/>
      <c r="D60" s="568"/>
      <c r="E60" s="568"/>
      <c r="F60" s="417"/>
      <c r="G60" s="428"/>
      <c r="H60" s="424"/>
      <c r="I60" s="425"/>
      <c r="J60" s="424"/>
      <c r="K60" s="424"/>
    </row>
    <row r="61" spans="1:18" s="410" customFormat="1" ht="14.25" customHeight="1">
      <c r="B61" s="417"/>
      <c r="C61" s="417"/>
      <c r="D61" s="417"/>
      <c r="E61" s="417"/>
      <c r="F61" s="417"/>
      <c r="G61" s="417"/>
      <c r="I61" s="429"/>
    </row>
    <row r="62" spans="1:18" s="410" customFormat="1" ht="12.75" customHeight="1">
      <c r="B62" s="416"/>
      <c r="C62" s="416"/>
      <c r="D62" s="416"/>
      <c r="E62" s="416"/>
      <c r="F62" s="416"/>
      <c r="G62" s="417"/>
      <c r="I62" s="429"/>
    </row>
    <row r="63" spans="1:18" s="410" customFormat="1" ht="12.75" customHeight="1">
      <c r="B63" s="428"/>
      <c r="C63" s="428"/>
      <c r="D63" s="428"/>
      <c r="E63" s="428"/>
      <c r="F63" s="428"/>
      <c r="G63" s="428"/>
    </row>
    <row r="64" spans="1:18" s="410" customFormat="1" ht="12.75" customHeight="1">
      <c r="B64" s="428"/>
      <c r="C64" s="428"/>
      <c r="D64" s="428"/>
      <c r="E64" s="428"/>
      <c r="F64" s="428"/>
      <c r="G64" s="428"/>
    </row>
    <row r="65" spans="1:11" s="410" customFormat="1" ht="12.75" customHeight="1">
      <c r="A65" s="541" t="s">
        <v>1232</v>
      </c>
      <c r="B65" s="563"/>
      <c r="C65" s="563"/>
      <c r="D65" s="563"/>
      <c r="E65" s="563"/>
      <c r="F65" s="563"/>
      <c r="G65" s="563"/>
      <c r="H65" s="563"/>
      <c r="I65" s="563"/>
      <c r="J65" s="563"/>
      <c r="K65" s="563"/>
    </row>
    <row r="66" spans="1:11" s="410" customFormat="1">
      <c r="B66" s="413"/>
      <c r="C66" s="414"/>
      <c r="D66" s="414"/>
      <c r="E66" s="414"/>
      <c r="F66" s="414"/>
      <c r="G66" s="428"/>
    </row>
    <row r="67" spans="1:11" s="410" customFormat="1" ht="14.25" customHeight="1">
      <c r="B67" s="541" t="s">
        <v>1233</v>
      </c>
      <c r="C67" s="563"/>
      <c r="D67" s="563"/>
      <c r="E67" s="563"/>
      <c r="F67" s="563"/>
      <c r="G67" s="563"/>
      <c r="H67" s="563"/>
      <c r="I67" s="563"/>
      <c r="J67" s="563"/>
      <c r="K67" s="563"/>
    </row>
    <row r="68" spans="1:11" s="410" customFormat="1" ht="14.25" customHeight="1">
      <c r="B68" s="412"/>
      <c r="C68" s="412"/>
      <c r="D68" s="412"/>
      <c r="E68" s="412"/>
      <c r="F68" s="412"/>
      <c r="G68" s="412"/>
      <c r="H68" s="412"/>
      <c r="I68" s="412"/>
      <c r="J68" s="412"/>
      <c r="K68" s="412"/>
    </row>
    <row r="69" spans="1:11" s="410" customFormat="1" ht="14.25" customHeight="1">
      <c r="B69" s="428"/>
      <c r="C69" s="428"/>
      <c r="D69" s="428"/>
      <c r="E69" s="428"/>
      <c r="F69" s="428"/>
      <c r="G69" s="428"/>
      <c r="H69" s="420" t="s">
        <v>1175</v>
      </c>
      <c r="I69" s="420" t="s">
        <v>1163</v>
      </c>
      <c r="J69" s="420"/>
    </row>
    <row r="70" spans="1:11" s="410" customFormat="1" ht="24.75" customHeight="1">
      <c r="B70" s="564" t="s">
        <v>1191</v>
      </c>
      <c r="C70" s="564"/>
      <c r="D70" s="564"/>
      <c r="E70" s="564"/>
      <c r="F70" s="422"/>
      <c r="G70" s="428"/>
      <c r="H70" s="425"/>
      <c r="I70" s="424"/>
      <c r="J70" s="435"/>
    </row>
    <row r="71" spans="1:11" s="410" customFormat="1" ht="14.25" customHeight="1">
      <c r="B71" s="431"/>
      <c r="C71" s="431"/>
      <c r="D71" s="431"/>
      <c r="E71" s="431"/>
      <c r="F71" s="431"/>
      <c r="G71" s="417"/>
    </row>
    <row r="72" spans="1:11" s="410" customFormat="1" ht="14.25" customHeight="1">
      <c r="B72" s="564" t="s">
        <v>1192</v>
      </c>
      <c r="C72" s="564"/>
      <c r="D72" s="564"/>
      <c r="E72" s="564"/>
      <c r="F72" s="564"/>
      <c r="G72" s="417"/>
    </row>
    <row r="73" spans="1:11" s="410" customFormat="1" ht="14.25" customHeight="1">
      <c r="B73" s="571"/>
      <c r="C73" s="572"/>
      <c r="D73" s="572"/>
      <c r="E73" s="572"/>
      <c r="F73" s="572"/>
      <c r="G73" s="572"/>
      <c r="H73" s="572"/>
      <c r="I73" s="572"/>
      <c r="J73" s="572"/>
      <c r="K73" s="573"/>
    </row>
    <row r="74" spans="1:11" s="410" customFormat="1" ht="14.25" customHeight="1">
      <c r="B74" s="574"/>
      <c r="C74" s="575"/>
      <c r="D74" s="575"/>
      <c r="E74" s="575"/>
      <c r="F74" s="575"/>
      <c r="G74" s="575"/>
      <c r="H74" s="575"/>
      <c r="I74" s="575"/>
      <c r="J74" s="575"/>
      <c r="K74" s="576"/>
    </row>
    <row r="75" spans="1:11" s="410" customFormat="1" ht="14.25" customHeight="1">
      <c r="B75" s="577"/>
      <c r="C75" s="578"/>
      <c r="D75" s="578"/>
      <c r="E75" s="578"/>
      <c r="F75" s="578"/>
      <c r="G75" s="578"/>
      <c r="H75" s="578"/>
      <c r="I75" s="578"/>
      <c r="J75" s="578"/>
      <c r="K75" s="579"/>
    </row>
    <row r="76" spans="1:11" s="410" customFormat="1" ht="14.25" customHeight="1">
      <c r="B76" s="416"/>
      <c r="C76" s="416"/>
      <c r="D76" s="416"/>
      <c r="E76" s="416"/>
      <c r="F76" s="416"/>
      <c r="G76" s="417"/>
    </row>
    <row r="77" spans="1:11" s="410" customFormat="1" ht="15.75" customHeight="1">
      <c r="B77" s="564" t="s">
        <v>1193</v>
      </c>
      <c r="C77" s="564"/>
      <c r="D77" s="564"/>
      <c r="E77" s="564"/>
      <c r="F77" s="417"/>
      <c r="G77" s="417"/>
      <c r="H77" s="420" t="s">
        <v>1175</v>
      </c>
      <c r="I77" s="420" t="s">
        <v>1163</v>
      </c>
    </row>
    <row r="78" spans="1:11" s="410" customFormat="1" ht="12.75" customHeight="1">
      <c r="B78" s="568" t="s">
        <v>1194</v>
      </c>
      <c r="C78" s="568"/>
      <c r="D78" s="568"/>
      <c r="E78" s="568"/>
      <c r="F78" s="417"/>
      <c r="G78" s="417"/>
      <c r="H78" s="424"/>
      <c r="I78" s="425"/>
    </row>
    <row r="79" spans="1:11" s="410" customFormat="1" ht="12.75" customHeight="1">
      <c r="B79" s="568" t="s">
        <v>1195</v>
      </c>
      <c r="C79" s="568"/>
      <c r="D79" s="568"/>
      <c r="E79" s="568"/>
      <c r="F79" s="417"/>
      <c r="G79" s="417"/>
      <c r="H79" s="424"/>
      <c r="I79" s="425"/>
    </row>
    <row r="80" spans="1:11" s="441" customFormat="1" ht="12.75" customHeight="1">
      <c r="B80" s="436"/>
      <c r="C80" s="437"/>
      <c r="D80" s="437"/>
      <c r="E80" s="437"/>
      <c r="F80" s="437"/>
      <c r="G80" s="438"/>
      <c r="H80" s="439"/>
      <c r="I80" s="440"/>
    </row>
    <row r="81" spans="2:11" s="410" customFormat="1">
      <c r="B81" s="431"/>
      <c r="C81" s="416"/>
      <c r="D81" s="416"/>
      <c r="E81" s="416"/>
      <c r="F81" s="416"/>
      <c r="G81" s="417"/>
      <c r="H81" s="442"/>
      <c r="I81" s="443"/>
    </row>
    <row r="82" spans="2:11" s="410" customFormat="1" ht="12.75" customHeight="1">
      <c r="B82" s="563" t="s">
        <v>1196</v>
      </c>
      <c r="C82" s="563"/>
      <c r="D82" s="563"/>
      <c r="E82" s="563"/>
      <c r="F82" s="563"/>
      <c r="G82" s="563"/>
      <c r="H82" s="563"/>
      <c r="I82" s="563"/>
      <c r="J82" s="563"/>
      <c r="K82" s="563"/>
    </row>
    <row r="83" spans="2:11" s="410" customFormat="1" ht="12.75" customHeight="1">
      <c r="B83" s="412"/>
      <c r="C83" s="412"/>
      <c r="D83" s="412"/>
      <c r="E83" s="412"/>
      <c r="F83" s="412"/>
      <c r="G83" s="412"/>
      <c r="H83" s="412"/>
      <c r="I83" s="412"/>
      <c r="J83" s="412"/>
      <c r="K83" s="412"/>
    </row>
    <row r="84" spans="2:11" s="410" customFormat="1" ht="15.75" customHeight="1">
      <c r="H84" s="420" t="s">
        <v>1175</v>
      </c>
      <c r="I84" s="420" t="s">
        <v>1163</v>
      </c>
      <c r="J84" s="420"/>
      <c r="K84" s="420"/>
    </row>
    <row r="85" spans="2:11" s="410" customFormat="1" ht="27" customHeight="1">
      <c r="B85" s="564" t="s">
        <v>1197</v>
      </c>
      <c r="C85" s="564"/>
      <c r="D85" s="564"/>
      <c r="E85" s="564"/>
      <c r="F85" s="417"/>
      <c r="G85" s="414"/>
      <c r="H85" s="424"/>
      <c r="I85" s="425"/>
      <c r="J85" s="421"/>
      <c r="K85" s="421"/>
    </row>
    <row r="86" spans="2:11" s="410" customFormat="1" ht="12.75" customHeight="1">
      <c r="B86" s="414"/>
      <c r="C86" s="414"/>
      <c r="D86" s="414"/>
      <c r="E86" s="414"/>
      <c r="F86" s="414"/>
      <c r="G86" s="414"/>
    </row>
    <row r="87" spans="2:11" s="410" customFormat="1">
      <c r="B87" s="412"/>
      <c r="C87" s="412"/>
      <c r="D87" s="412"/>
      <c r="E87" s="412"/>
      <c r="F87" s="412"/>
      <c r="G87" s="412"/>
      <c r="H87" s="412"/>
      <c r="I87" s="412"/>
      <c r="J87" s="412"/>
      <c r="K87" s="412"/>
    </row>
    <row r="88" spans="2:11" s="410" customFormat="1">
      <c r="B88" s="563" t="s">
        <v>1198</v>
      </c>
      <c r="C88" s="563"/>
      <c r="D88" s="563"/>
      <c r="E88" s="563"/>
      <c r="F88" s="563"/>
      <c r="G88" s="563"/>
      <c r="H88" s="563"/>
      <c r="I88" s="563"/>
      <c r="J88" s="563"/>
      <c r="K88" s="563"/>
    </row>
    <row r="89" spans="2:11" s="410" customFormat="1" ht="14.25" customHeight="1">
      <c r="H89" s="420" t="s">
        <v>1175</v>
      </c>
      <c r="I89" s="420" t="s">
        <v>1163</v>
      </c>
      <c r="J89" s="420"/>
      <c r="K89" s="420"/>
    </row>
    <row r="90" spans="2:11" s="410" customFormat="1" ht="33" customHeight="1">
      <c r="B90" s="564" t="s">
        <v>1199</v>
      </c>
      <c r="C90" s="564"/>
      <c r="D90" s="564"/>
      <c r="E90" s="564"/>
      <c r="F90" s="417"/>
      <c r="G90" s="414"/>
      <c r="H90" s="425"/>
      <c r="I90" s="424"/>
      <c r="J90" s="421"/>
      <c r="K90" s="421"/>
    </row>
    <row r="91" spans="2:11" s="410" customFormat="1">
      <c r="B91" s="417"/>
      <c r="C91" s="417"/>
      <c r="D91" s="417"/>
      <c r="E91" s="417"/>
      <c r="F91" s="417"/>
      <c r="G91" s="414"/>
    </row>
    <row r="92" spans="2:11" s="410" customFormat="1">
      <c r="B92" s="564" t="s">
        <v>1200</v>
      </c>
      <c r="C92" s="564"/>
      <c r="D92" s="564"/>
      <c r="E92" s="564"/>
      <c r="F92" s="564"/>
      <c r="G92" s="417"/>
    </row>
    <row r="93" spans="2:11" s="410" customFormat="1" ht="12.75" customHeight="1">
      <c r="B93" s="580"/>
      <c r="C93" s="581"/>
      <c r="D93" s="581"/>
      <c r="E93" s="581"/>
      <c r="F93" s="581"/>
      <c r="G93" s="581"/>
      <c r="H93" s="581"/>
      <c r="I93" s="581"/>
      <c r="J93" s="581"/>
      <c r="K93" s="582"/>
    </row>
    <row r="94" spans="2:11" s="410" customFormat="1" ht="12.75" customHeight="1">
      <c r="B94" s="416"/>
      <c r="C94" s="416"/>
      <c r="D94" s="416"/>
      <c r="E94" s="416"/>
      <c r="F94" s="416"/>
      <c r="G94" s="416"/>
      <c r="H94" s="416"/>
      <c r="I94" s="416"/>
      <c r="J94" s="416"/>
      <c r="K94" s="416"/>
    </row>
    <row r="95" spans="2:11" s="410" customFormat="1" ht="15.75" customHeight="1">
      <c r="H95" s="420" t="s">
        <v>1175</v>
      </c>
      <c r="I95" s="420" t="s">
        <v>1163</v>
      </c>
      <c r="J95" s="420"/>
      <c r="K95" s="420"/>
    </row>
    <row r="96" spans="2:11" s="410" customFormat="1" ht="12.75" customHeight="1">
      <c r="B96" s="565" t="s">
        <v>1201</v>
      </c>
      <c r="C96" s="565"/>
      <c r="D96" s="565"/>
      <c r="E96" s="565"/>
      <c r="F96" s="565"/>
      <c r="G96" s="414"/>
      <c r="H96" s="424"/>
      <c r="I96" s="425"/>
      <c r="J96" s="444"/>
      <c r="K96" s="421"/>
    </row>
    <row r="97" spans="1:11" s="410" customFormat="1" ht="12.75" customHeight="1">
      <c r="B97" s="565"/>
      <c r="C97" s="565"/>
      <c r="D97" s="565"/>
      <c r="E97" s="565"/>
      <c r="F97" s="565"/>
      <c r="G97" s="414"/>
    </row>
    <row r="98" spans="1:11" s="410" customFormat="1" ht="12.75" customHeight="1">
      <c r="B98" s="414"/>
      <c r="C98" s="414"/>
      <c r="D98" s="414"/>
      <c r="E98" s="414"/>
      <c r="F98" s="414"/>
      <c r="G98" s="414"/>
    </row>
    <row r="99" spans="1:11" s="410" customFormat="1" ht="12.75" customHeight="1">
      <c r="A99" s="541" t="s">
        <v>1234</v>
      </c>
      <c r="B99" s="563"/>
      <c r="C99" s="563"/>
      <c r="D99" s="563"/>
      <c r="E99" s="563"/>
      <c r="F99" s="563"/>
      <c r="G99" s="563"/>
      <c r="H99" s="563"/>
      <c r="I99" s="563"/>
      <c r="J99" s="563"/>
      <c r="K99" s="563"/>
    </row>
    <row r="100" spans="1:11" s="410" customFormat="1" ht="12.75" customHeight="1">
      <c r="B100" s="412"/>
      <c r="C100" s="412"/>
      <c r="D100" s="412"/>
      <c r="E100" s="412"/>
      <c r="F100" s="412"/>
      <c r="G100" s="412"/>
      <c r="H100" s="412"/>
      <c r="I100" s="412"/>
      <c r="J100" s="412"/>
      <c r="K100" s="412"/>
    </row>
    <row r="101" spans="1:11" s="410" customFormat="1" ht="12" customHeight="1">
      <c r="B101" s="417"/>
      <c r="C101" s="417"/>
      <c r="D101" s="417"/>
      <c r="E101" s="417"/>
      <c r="F101" s="417"/>
      <c r="G101" s="417"/>
      <c r="H101" s="420" t="s">
        <v>1175</v>
      </c>
      <c r="I101" s="420" t="s">
        <v>1163</v>
      </c>
      <c r="J101" s="420" t="s">
        <v>25</v>
      </c>
      <c r="K101" s="420" t="s">
        <v>1176</v>
      </c>
    </row>
    <row r="102" spans="1:11" s="410" customFormat="1" ht="63" customHeight="1">
      <c r="B102" s="564" t="s">
        <v>1202</v>
      </c>
      <c r="C102" s="564"/>
      <c r="D102" s="564"/>
      <c r="E102" s="564"/>
      <c r="F102" s="417"/>
      <c r="G102" s="416"/>
      <c r="H102" s="424"/>
      <c r="I102" s="445"/>
      <c r="J102" s="424"/>
      <c r="K102" s="446"/>
    </row>
    <row r="103" spans="1:11" s="410" customFormat="1" ht="12.75" customHeight="1">
      <c r="B103" s="416"/>
      <c r="C103" s="416"/>
      <c r="D103" s="416"/>
      <c r="E103" s="416"/>
      <c r="F103" s="416"/>
      <c r="G103" s="416"/>
    </row>
    <row r="104" spans="1:11" s="410" customFormat="1" ht="12.75" customHeight="1">
      <c r="B104" s="564" t="s">
        <v>1203</v>
      </c>
      <c r="C104" s="564"/>
      <c r="D104" s="564"/>
      <c r="E104" s="564"/>
      <c r="F104" s="417"/>
      <c r="G104" s="414"/>
    </row>
    <row r="105" spans="1:11" s="410" customFormat="1" ht="12.75" customHeight="1">
      <c r="B105" s="564"/>
      <c r="C105" s="564"/>
      <c r="D105" s="564"/>
      <c r="E105" s="564"/>
      <c r="F105" s="417"/>
      <c r="G105" s="414"/>
    </row>
    <row r="106" spans="1:11" s="410" customFormat="1">
      <c r="B106" s="447"/>
      <c r="C106" s="447"/>
      <c r="D106" s="447"/>
      <c r="E106" s="447"/>
      <c r="F106" s="447"/>
      <c r="G106" s="447"/>
      <c r="H106" s="420" t="s">
        <v>1175</v>
      </c>
      <c r="I106" s="420" t="s">
        <v>1163</v>
      </c>
      <c r="J106" s="420" t="s">
        <v>25</v>
      </c>
      <c r="K106" s="420" t="s">
        <v>1176</v>
      </c>
    </row>
    <row r="107" spans="1:11" s="410" customFormat="1" ht="12.75" customHeight="1">
      <c r="B107" s="583" t="s">
        <v>1204</v>
      </c>
      <c r="C107" s="565"/>
      <c r="D107" s="565"/>
      <c r="E107" s="565"/>
      <c r="F107" s="565"/>
      <c r="G107" s="414"/>
      <c r="H107" s="424"/>
      <c r="I107" s="445"/>
      <c r="J107" s="424"/>
      <c r="K107" s="424"/>
    </row>
    <row r="108" spans="1:11" s="410" customFormat="1" ht="12.75" customHeight="1">
      <c r="B108" s="448"/>
      <c r="C108" s="414"/>
      <c r="D108" s="414"/>
      <c r="E108" s="414"/>
      <c r="F108" s="414"/>
      <c r="G108" s="414"/>
      <c r="H108" s="449"/>
      <c r="I108" s="440"/>
      <c r="J108" s="449"/>
      <c r="K108" s="449"/>
    </row>
    <row r="109" spans="1:11" s="410" customFormat="1">
      <c r="B109" s="447"/>
      <c r="C109" s="447"/>
      <c r="D109" s="447"/>
      <c r="E109" s="447"/>
      <c r="F109" s="447"/>
      <c r="G109" s="447"/>
      <c r="H109" s="420" t="s">
        <v>1175</v>
      </c>
      <c r="I109" s="420" t="s">
        <v>1163</v>
      </c>
      <c r="J109" s="420" t="s">
        <v>25</v>
      </c>
      <c r="K109" s="420" t="s">
        <v>1176</v>
      </c>
    </row>
    <row r="110" spans="1:11" s="410" customFormat="1" ht="12.75" customHeight="1">
      <c r="B110" s="583" t="s">
        <v>1205</v>
      </c>
      <c r="C110" s="565"/>
      <c r="D110" s="565"/>
      <c r="E110" s="565"/>
      <c r="F110" s="565"/>
      <c r="G110" s="414"/>
      <c r="H110" s="424"/>
      <c r="I110" s="445"/>
      <c r="J110" s="424"/>
      <c r="K110" s="424"/>
    </row>
    <row r="111" spans="1:11" s="410" customFormat="1" ht="12.75" customHeight="1">
      <c r="B111" s="448"/>
      <c r="C111" s="414"/>
      <c r="D111" s="414"/>
      <c r="E111" s="414"/>
      <c r="F111" s="414"/>
      <c r="G111" s="414"/>
      <c r="H111" s="449"/>
      <c r="I111" s="440"/>
      <c r="J111" s="449"/>
      <c r="K111" s="449"/>
    </row>
    <row r="112" spans="1:11" s="410" customFormat="1" ht="12.75" customHeight="1">
      <c r="H112" s="420" t="s">
        <v>1175</v>
      </c>
      <c r="I112" s="420" t="s">
        <v>1163</v>
      </c>
      <c r="J112" s="420" t="s">
        <v>25</v>
      </c>
      <c r="K112" s="420" t="s">
        <v>1176</v>
      </c>
    </row>
    <row r="113" spans="1:12" s="410" customFormat="1" ht="26.25" customHeight="1">
      <c r="B113" s="568" t="s">
        <v>1206</v>
      </c>
      <c r="C113" s="568"/>
      <c r="D113" s="568"/>
      <c r="E113" s="568"/>
      <c r="F113" s="417"/>
      <c r="G113" s="414"/>
      <c r="H113" s="424"/>
      <c r="I113" s="445"/>
      <c r="J113" s="424"/>
      <c r="K113" s="424"/>
      <c r="L113" s="450"/>
    </row>
    <row r="114" spans="1:12" s="410" customFormat="1" ht="12.75" customHeight="1">
      <c r="B114" s="448"/>
      <c r="C114" s="414"/>
      <c r="D114" s="414"/>
      <c r="E114" s="414"/>
      <c r="F114" s="414"/>
      <c r="G114" s="414"/>
      <c r="H114" s="449"/>
      <c r="I114" s="440"/>
      <c r="J114" s="449"/>
      <c r="K114" s="449"/>
    </row>
    <row r="115" spans="1:12" s="410" customFormat="1" ht="12.75" customHeight="1">
      <c r="B115" s="584"/>
      <c r="C115" s="584"/>
      <c r="D115" s="584"/>
      <c r="E115" s="584"/>
      <c r="F115" s="584"/>
      <c r="G115" s="447"/>
      <c r="H115" s="420" t="s">
        <v>1175</v>
      </c>
      <c r="I115" s="420" t="s">
        <v>1163</v>
      </c>
      <c r="J115" s="420" t="s">
        <v>25</v>
      </c>
      <c r="K115" s="420" t="s">
        <v>1176</v>
      </c>
    </row>
    <row r="116" spans="1:12" s="410" customFormat="1" ht="12.75" customHeight="1">
      <c r="B116" s="568" t="s">
        <v>1207</v>
      </c>
      <c r="C116" s="568"/>
      <c r="D116" s="568"/>
      <c r="E116" s="568"/>
      <c r="F116" s="417"/>
      <c r="G116" s="414"/>
      <c r="H116" s="424"/>
      <c r="I116" s="445"/>
      <c r="J116" s="424"/>
      <c r="K116" s="424"/>
    </row>
    <row r="117" spans="1:12" s="410" customFormat="1" ht="12.75" customHeight="1">
      <c r="B117" s="565"/>
      <c r="C117" s="565"/>
      <c r="D117" s="565"/>
      <c r="E117" s="565"/>
      <c r="F117" s="565"/>
      <c r="G117" s="414"/>
    </row>
    <row r="118" spans="1:12" s="410" customFormat="1" ht="12.75" customHeight="1">
      <c r="B118" s="414"/>
      <c r="C118" s="414"/>
      <c r="D118" s="414"/>
      <c r="E118" s="414"/>
      <c r="F118" s="414"/>
      <c r="G118" s="414"/>
    </row>
    <row r="119" spans="1:12" s="410" customFormat="1" ht="12.75" customHeight="1">
      <c r="A119" s="541" t="s">
        <v>1235</v>
      </c>
      <c r="B119" s="563"/>
      <c r="C119" s="563"/>
      <c r="D119" s="563"/>
      <c r="E119" s="563"/>
      <c r="F119" s="563"/>
      <c r="G119" s="563"/>
      <c r="H119" s="563"/>
      <c r="I119" s="563"/>
      <c r="J119" s="563"/>
      <c r="K119" s="563"/>
    </row>
    <row r="120" spans="1:12" s="410" customFormat="1" ht="12.75" customHeight="1">
      <c r="B120" s="412"/>
      <c r="C120" s="412"/>
      <c r="D120" s="412"/>
      <c r="E120" s="412"/>
      <c r="F120" s="412"/>
      <c r="G120" s="412"/>
      <c r="H120" s="412"/>
      <c r="I120" s="412"/>
      <c r="J120" s="412"/>
      <c r="K120" s="412"/>
    </row>
    <row r="121" spans="1:12" s="410" customFormat="1" ht="12.75" customHeight="1">
      <c r="B121" s="541" t="s">
        <v>1236</v>
      </c>
      <c r="C121" s="563"/>
      <c r="D121" s="563"/>
      <c r="E121" s="563"/>
      <c r="F121" s="563"/>
      <c r="G121" s="412"/>
      <c r="H121" s="412"/>
      <c r="I121" s="412"/>
      <c r="J121" s="412"/>
      <c r="K121" s="412"/>
    </row>
    <row r="122" spans="1:12" s="410" customFormat="1" ht="12.75" customHeight="1">
      <c r="B122" s="412"/>
      <c r="C122" s="412"/>
      <c r="D122" s="412"/>
      <c r="E122" s="412"/>
      <c r="F122" s="412"/>
      <c r="G122" s="412"/>
      <c r="H122" s="412"/>
      <c r="I122" s="412"/>
      <c r="J122" s="415"/>
      <c r="K122" s="412"/>
    </row>
    <row r="123" spans="1:12" s="410" customFormat="1" ht="12.75" customHeight="1">
      <c r="B123" s="564" t="s">
        <v>1208</v>
      </c>
      <c r="C123" s="564"/>
      <c r="D123" s="421"/>
      <c r="F123" s="451"/>
      <c r="G123" s="451"/>
      <c r="H123" s="452"/>
      <c r="I123" s="453"/>
      <c r="J123" s="412"/>
      <c r="K123" s="412"/>
    </row>
    <row r="124" spans="1:12" s="410" customFormat="1" ht="12.75" customHeight="1">
      <c r="B124" s="412"/>
      <c r="C124" s="412"/>
      <c r="D124" s="412"/>
      <c r="H124" s="450"/>
      <c r="I124" s="412"/>
      <c r="J124" s="412"/>
      <c r="K124" s="412"/>
    </row>
    <row r="125" spans="1:12" s="410" customFormat="1" ht="53.25" customHeight="1">
      <c r="B125" s="564" t="s">
        <v>1209</v>
      </c>
      <c r="C125" s="564"/>
      <c r="D125" s="564"/>
      <c r="E125" s="564"/>
      <c r="F125" s="417"/>
      <c r="G125" s="451"/>
      <c r="H125" s="452"/>
      <c r="I125" s="412"/>
      <c r="J125" s="412"/>
      <c r="K125" s="412"/>
    </row>
    <row r="126" spans="1:12" s="410" customFormat="1" ht="12.75" customHeight="1">
      <c r="B126" s="417"/>
      <c r="C126" s="417"/>
      <c r="D126" s="417"/>
      <c r="E126" s="417"/>
      <c r="F126" s="417"/>
      <c r="H126" s="450"/>
      <c r="I126" s="412"/>
      <c r="J126" s="412"/>
      <c r="K126" s="412"/>
    </row>
    <row r="127" spans="1:12" s="410" customFormat="1" ht="12.75" customHeight="1">
      <c r="B127" s="416" t="s">
        <v>1210</v>
      </c>
      <c r="C127" s="412"/>
      <c r="D127" s="454"/>
      <c r="F127" s="451"/>
      <c r="G127" s="451"/>
      <c r="H127" s="452"/>
      <c r="I127" s="412"/>
      <c r="J127" s="412"/>
      <c r="K127" s="412"/>
    </row>
    <row r="128" spans="1:12" s="410" customFormat="1" ht="12.75" customHeight="1">
      <c r="B128" s="416"/>
      <c r="C128" s="412"/>
      <c r="D128" s="454"/>
      <c r="F128" s="451"/>
      <c r="G128" s="451"/>
      <c r="H128" s="454"/>
      <c r="I128" s="412"/>
      <c r="J128" s="412"/>
      <c r="K128" s="412"/>
    </row>
    <row r="129" spans="2:11" s="410" customFormat="1" ht="12.75" customHeight="1">
      <c r="B129" s="412"/>
      <c r="C129" s="412"/>
      <c r="D129" s="412"/>
      <c r="F129" s="412"/>
      <c r="G129" s="412"/>
      <c r="H129" s="453" t="s">
        <v>1211</v>
      </c>
      <c r="I129" s="412"/>
      <c r="J129" s="585" t="s">
        <v>1212</v>
      </c>
      <c r="K129" s="585"/>
    </row>
    <row r="130" spans="2:11" s="410" customFormat="1" ht="12.75" customHeight="1">
      <c r="B130" s="585" t="s">
        <v>1213</v>
      </c>
      <c r="C130" s="586"/>
      <c r="D130" s="587"/>
      <c r="E130" s="588"/>
      <c r="F130" s="455"/>
      <c r="G130" s="412"/>
      <c r="H130" s="456"/>
      <c r="I130" s="412"/>
      <c r="J130" s="587"/>
      <c r="K130" s="588"/>
    </row>
    <row r="131" spans="2:11" s="410" customFormat="1" ht="12.75" customHeight="1">
      <c r="B131" s="412"/>
      <c r="C131" s="412"/>
      <c r="D131" s="412"/>
      <c r="E131" s="457"/>
      <c r="F131" s="412"/>
      <c r="G131" s="412"/>
      <c r="H131" s="457"/>
      <c r="I131" s="412"/>
      <c r="J131" s="412"/>
      <c r="K131" s="412"/>
    </row>
    <row r="132" spans="2:11" s="410" customFormat="1" ht="12.75" customHeight="1">
      <c r="B132" s="564" t="s">
        <v>1214</v>
      </c>
      <c r="C132" s="589"/>
      <c r="D132" s="587"/>
      <c r="E132" s="588"/>
      <c r="F132" s="455"/>
      <c r="G132" s="412"/>
      <c r="I132" s="412"/>
      <c r="J132" s="412"/>
      <c r="K132" s="412"/>
    </row>
    <row r="133" spans="2:11" s="410" customFormat="1" ht="12.75" customHeight="1">
      <c r="B133" s="412"/>
      <c r="C133" s="412"/>
      <c r="D133" s="587"/>
      <c r="E133" s="588"/>
      <c r="F133" s="455"/>
      <c r="G133" s="412"/>
      <c r="I133" s="412"/>
      <c r="J133" s="412"/>
      <c r="K133" s="412"/>
    </row>
    <row r="134" spans="2:11" s="410" customFormat="1" ht="12.75" customHeight="1">
      <c r="B134" s="412"/>
      <c r="C134" s="412"/>
      <c r="D134" s="587"/>
      <c r="E134" s="588"/>
      <c r="F134" s="455"/>
      <c r="G134" s="412"/>
      <c r="I134" s="412"/>
      <c r="J134" s="412"/>
      <c r="K134" s="412"/>
    </row>
    <row r="135" spans="2:11" s="410" customFormat="1" ht="12.75" customHeight="1">
      <c r="B135" s="412"/>
      <c r="C135" s="412"/>
      <c r="D135" s="416"/>
      <c r="E135" s="416"/>
      <c r="F135" s="412"/>
      <c r="G135" s="412"/>
      <c r="I135" s="412"/>
      <c r="J135" s="412"/>
      <c r="K135" s="412"/>
    </row>
    <row r="136" spans="2:11" s="410" customFormat="1" ht="12.75" customHeight="1">
      <c r="B136" s="412"/>
      <c r="C136" s="412"/>
      <c r="D136" s="412"/>
      <c r="E136" s="412"/>
      <c r="F136" s="412"/>
      <c r="G136" s="412"/>
      <c r="I136" s="412"/>
      <c r="J136" s="412"/>
      <c r="K136" s="412"/>
    </row>
    <row r="137" spans="2:11" s="410" customFormat="1" ht="12.75" customHeight="1">
      <c r="B137" s="541" t="s">
        <v>1237</v>
      </c>
      <c r="C137" s="563"/>
      <c r="D137" s="563"/>
      <c r="E137" s="563"/>
      <c r="F137" s="563"/>
      <c r="G137" s="563"/>
      <c r="H137" s="563"/>
      <c r="I137" s="563"/>
      <c r="J137" s="563"/>
      <c r="K137" s="563"/>
    </row>
    <row r="138" spans="2:11" s="410" customFormat="1" ht="12.75" customHeight="1">
      <c r="B138" s="412"/>
      <c r="C138" s="412"/>
      <c r="D138" s="412"/>
      <c r="E138" s="412"/>
      <c r="F138" s="412"/>
      <c r="G138" s="412"/>
      <c r="H138" s="412"/>
      <c r="I138" s="412"/>
      <c r="J138" s="412"/>
      <c r="K138" s="412"/>
    </row>
    <row r="139" spans="2:11" s="410" customFormat="1" ht="12.75" customHeight="1">
      <c r="B139" s="564" t="s">
        <v>1215</v>
      </c>
      <c r="C139" s="564"/>
      <c r="D139" s="564"/>
      <c r="E139" s="564"/>
      <c r="F139" s="564"/>
      <c r="G139" s="564"/>
      <c r="H139" s="564"/>
      <c r="I139" s="564"/>
      <c r="J139" s="564"/>
      <c r="K139" s="564"/>
    </row>
    <row r="140" spans="2:11" s="410" customFormat="1">
      <c r="B140" s="412"/>
      <c r="C140" s="412"/>
      <c r="D140" s="412"/>
      <c r="E140" s="412"/>
      <c r="F140" s="412"/>
      <c r="G140" s="412"/>
      <c r="H140" s="412"/>
      <c r="I140" s="412"/>
      <c r="J140" s="412"/>
      <c r="K140" s="412"/>
    </row>
    <row r="141" spans="2:11" s="410" customFormat="1" ht="12.75" customHeight="1">
      <c r="B141" s="412"/>
      <c r="C141" s="412"/>
      <c r="D141" s="412"/>
      <c r="E141" s="412"/>
      <c r="F141" s="412"/>
      <c r="G141" s="412"/>
      <c r="H141" s="412"/>
      <c r="I141" s="412"/>
      <c r="J141" s="412"/>
      <c r="K141" s="412"/>
    </row>
    <row r="142" spans="2:11" s="410" customFormat="1" ht="12.75" customHeight="1">
      <c r="B142" s="541" t="s">
        <v>1238</v>
      </c>
      <c r="C142" s="563"/>
      <c r="D142" s="563"/>
      <c r="E142" s="563"/>
      <c r="F142" s="563"/>
      <c r="G142" s="563"/>
      <c r="H142" s="563"/>
      <c r="I142" s="563"/>
      <c r="J142" s="563"/>
      <c r="K142" s="563"/>
    </row>
    <row r="143" spans="2:11" s="410" customFormat="1" ht="12.75" customHeight="1">
      <c r="B143" s="412"/>
      <c r="C143" s="412"/>
      <c r="D143" s="412"/>
      <c r="E143" s="412"/>
      <c r="F143" s="412"/>
      <c r="G143" s="412"/>
      <c r="H143" s="412"/>
      <c r="I143" s="412"/>
      <c r="J143" s="412"/>
      <c r="K143" s="412"/>
    </row>
    <row r="144" spans="2:11" s="410" customFormat="1" ht="12.75" customHeight="1">
      <c r="B144" s="584"/>
      <c r="C144" s="584"/>
      <c r="D144" s="584"/>
      <c r="E144" s="584"/>
      <c r="F144" s="584"/>
      <c r="G144" s="447"/>
      <c r="H144" s="420" t="s">
        <v>1175</v>
      </c>
      <c r="I144" s="420" t="s">
        <v>1163</v>
      </c>
      <c r="J144" s="420" t="s">
        <v>25</v>
      </c>
      <c r="K144" s="420" t="s">
        <v>1176</v>
      </c>
    </row>
    <row r="145" spans="1:11" s="410" customFormat="1" ht="58.5" customHeight="1">
      <c r="B145" s="564" t="s">
        <v>1216</v>
      </c>
      <c r="C145" s="564"/>
      <c r="D145" s="564"/>
      <c r="E145" s="564"/>
      <c r="F145" s="417"/>
      <c r="G145" s="414"/>
      <c r="H145" s="424"/>
      <c r="I145" s="425"/>
      <c r="J145" s="424"/>
      <c r="K145" s="458"/>
    </row>
    <row r="146" spans="1:11" s="410" customFormat="1">
      <c r="B146" s="414"/>
      <c r="C146" s="414"/>
      <c r="D146" s="414"/>
      <c r="E146" s="414"/>
      <c r="F146" s="414"/>
      <c r="G146" s="414"/>
      <c r="H146" s="414"/>
      <c r="I146" s="414"/>
      <c r="J146" s="414"/>
      <c r="K146" s="414"/>
    </row>
    <row r="147" spans="1:11" s="410" customFormat="1" ht="12.75" customHeight="1">
      <c r="B147" s="414"/>
      <c r="C147" s="414"/>
      <c r="D147" s="414"/>
      <c r="E147" s="414"/>
      <c r="F147" s="414"/>
      <c r="G147" s="414"/>
      <c r="H147" s="414"/>
      <c r="I147" s="414"/>
      <c r="J147" s="414"/>
      <c r="K147" s="414"/>
    </row>
    <row r="148" spans="1:11" s="410" customFormat="1" ht="12.75" customHeight="1">
      <c r="B148" s="541" t="s">
        <v>1239</v>
      </c>
      <c r="C148" s="563"/>
      <c r="D148" s="563"/>
      <c r="E148" s="563"/>
      <c r="F148" s="563"/>
      <c r="G148" s="563"/>
      <c r="H148" s="563"/>
      <c r="I148" s="563"/>
      <c r="J148" s="563"/>
      <c r="K148" s="563"/>
    </row>
    <row r="149" spans="1:11" s="410" customFormat="1" ht="12.75" customHeight="1">
      <c r="B149" s="412"/>
      <c r="C149" s="412"/>
      <c r="D149" s="412"/>
      <c r="E149" s="412"/>
      <c r="F149" s="412"/>
      <c r="G149" s="412"/>
      <c r="H149" s="412"/>
      <c r="I149" s="412"/>
      <c r="J149" s="412"/>
      <c r="K149" s="412"/>
    </row>
    <row r="150" spans="1:11" s="410" customFormat="1" ht="12.75" customHeight="1">
      <c r="B150" s="584"/>
      <c r="C150" s="584"/>
      <c r="D150" s="584"/>
      <c r="E150" s="584"/>
      <c r="F150" s="584"/>
      <c r="G150" s="447"/>
      <c r="H150" s="420" t="s">
        <v>1175</v>
      </c>
      <c r="I150" s="420" t="s">
        <v>1163</v>
      </c>
      <c r="J150" s="420" t="s">
        <v>25</v>
      </c>
      <c r="K150" s="420" t="s">
        <v>1176</v>
      </c>
    </row>
    <row r="151" spans="1:11" s="410" customFormat="1" ht="43.5" customHeight="1">
      <c r="B151" s="564" t="s">
        <v>1217</v>
      </c>
      <c r="C151" s="564"/>
      <c r="D151" s="564"/>
      <c r="E151" s="564"/>
      <c r="F151" s="417"/>
      <c r="G151" s="414"/>
      <c r="H151" s="424"/>
      <c r="I151" s="425"/>
      <c r="J151" s="424"/>
      <c r="K151" s="424"/>
    </row>
    <row r="152" spans="1:11" s="410" customFormat="1" ht="12.75" customHeight="1">
      <c r="B152" s="412"/>
      <c r="C152" s="412"/>
      <c r="D152" s="412"/>
      <c r="E152" s="412"/>
      <c r="F152" s="412"/>
      <c r="G152" s="412"/>
      <c r="H152" s="412"/>
      <c r="I152" s="412"/>
      <c r="J152" s="412"/>
      <c r="K152" s="412"/>
    </row>
    <row r="153" spans="1:11" s="410" customFormat="1">
      <c r="B153" s="590" t="s">
        <v>1218</v>
      </c>
      <c r="C153" s="590"/>
      <c r="D153" s="590"/>
      <c r="E153" s="590"/>
      <c r="F153" s="590"/>
      <c r="G153" s="419"/>
    </row>
    <row r="154" spans="1:11" s="410" customFormat="1">
      <c r="B154" s="591"/>
      <c r="C154" s="591"/>
      <c r="D154" s="591"/>
      <c r="E154" s="591"/>
      <c r="F154" s="591"/>
      <c r="G154" s="459"/>
    </row>
    <row r="155" spans="1:11" s="410" customFormat="1" ht="77.25" customHeight="1">
      <c r="B155" s="592"/>
      <c r="C155" s="593"/>
      <c r="D155" s="593"/>
      <c r="E155" s="593"/>
      <c r="F155" s="593"/>
      <c r="G155" s="593"/>
      <c r="H155" s="593"/>
      <c r="I155" s="593"/>
      <c r="J155" s="593"/>
      <c r="K155" s="594"/>
    </row>
    <row r="156" spans="1:11" s="410" customFormat="1" ht="12.75" customHeight="1">
      <c r="B156" s="460"/>
      <c r="C156" s="460"/>
      <c r="D156" s="460"/>
      <c r="E156" s="460"/>
      <c r="F156" s="460"/>
      <c r="G156" s="414"/>
    </row>
    <row r="157" spans="1:11" s="410" customFormat="1" ht="12.75" customHeight="1">
      <c r="B157" s="414"/>
      <c r="C157" s="414"/>
      <c r="D157" s="414"/>
      <c r="E157" s="414"/>
      <c r="F157" s="414"/>
      <c r="G157" s="414"/>
    </row>
    <row r="158" spans="1:11" s="410" customFormat="1" ht="12.75" customHeight="1">
      <c r="A158" s="541" t="s">
        <v>1240</v>
      </c>
      <c r="B158" s="563"/>
      <c r="C158" s="563"/>
      <c r="D158" s="563"/>
      <c r="E158" s="563"/>
      <c r="F158" s="563"/>
      <c r="G158" s="563"/>
      <c r="H158" s="563"/>
      <c r="I158" s="563"/>
      <c r="J158" s="563"/>
      <c r="K158" s="563"/>
    </row>
    <row r="159" spans="1:11" s="410" customFormat="1" ht="12.75" customHeight="1">
      <c r="B159" s="412"/>
      <c r="C159" s="412"/>
      <c r="D159" s="412"/>
      <c r="E159" s="412"/>
      <c r="F159" s="412"/>
      <c r="G159" s="412"/>
      <c r="H159" s="412"/>
      <c r="I159" s="412"/>
      <c r="J159" s="415"/>
      <c r="K159" s="412"/>
    </row>
    <row r="160" spans="1:11" s="410" customFormat="1" ht="15.75" customHeight="1">
      <c r="H160" s="420" t="s">
        <v>1175</v>
      </c>
      <c r="I160" s="420" t="s">
        <v>1163</v>
      </c>
      <c r="J160" s="420"/>
      <c r="K160" s="420"/>
    </row>
    <row r="161" spans="2:11" s="410" customFormat="1" ht="12.75" customHeight="1">
      <c r="B161" s="564" t="s">
        <v>1219</v>
      </c>
      <c r="C161" s="564"/>
      <c r="D161" s="564"/>
      <c r="E161" s="564"/>
      <c r="F161" s="412"/>
      <c r="G161" s="414"/>
      <c r="H161" s="424"/>
      <c r="I161" s="425"/>
      <c r="J161" s="421"/>
      <c r="K161" s="421"/>
    </row>
    <row r="162" spans="2:11" s="410" customFormat="1" ht="12.75" customHeight="1">
      <c r="B162" s="416"/>
      <c r="C162" s="412"/>
      <c r="D162" s="454"/>
      <c r="F162" s="451"/>
      <c r="G162" s="451"/>
      <c r="H162" s="454"/>
      <c r="I162" s="412"/>
      <c r="J162" s="412"/>
      <c r="K162" s="412"/>
    </row>
    <row r="163" spans="2:11" s="410" customFormat="1" ht="12.75" customHeight="1">
      <c r="B163" s="412"/>
      <c r="C163" s="412"/>
      <c r="D163" s="412"/>
      <c r="F163" s="412"/>
      <c r="G163" s="412"/>
      <c r="H163" s="453" t="s">
        <v>1211</v>
      </c>
      <c r="I163" s="412"/>
      <c r="J163" s="585" t="s">
        <v>1212</v>
      </c>
      <c r="K163" s="585"/>
    </row>
    <row r="164" spans="2:11" s="410" customFormat="1" ht="12.75" customHeight="1">
      <c r="B164" s="585" t="s">
        <v>1213</v>
      </c>
      <c r="C164" s="586"/>
      <c r="D164" s="587"/>
      <c r="E164" s="588"/>
      <c r="F164" s="455"/>
      <c r="G164" s="412"/>
      <c r="H164" s="456"/>
      <c r="I164" s="412"/>
      <c r="J164" s="587"/>
      <c r="K164" s="588"/>
    </row>
    <row r="165" spans="2:11" s="410" customFormat="1" ht="12.75" customHeight="1">
      <c r="B165" s="412"/>
      <c r="C165" s="412"/>
      <c r="D165" s="412"/>
      <c r="E165" s="457"/>
      <c r="F165" s="412"/>
      <c r="G165" s="412"/>
      <c r="H165" s="457"/>
      <c r="I165" s="412"/>
      <c r="J165" s="412"/>
      <c r="K165" s="412"/>
    </row>
    <row r="166" spans="2:11" s="410" customFormat="1" ht="12.75" customHeight="1">
      <c r="B166" s="564" t="s">
        <v>1214</v>
      </c>
      <c r="C166" s="589"/>
      <c r="D166" s="587"/>
      <c r="E166" s="588"/>
      <c r="F166" s="455"/>
      <c r="G166" s="412"/>
      <c r="H166" s="457"/>
      <c r="I166" s="412"/>
      <c r="J166" s="412"/>
      <c r="K166" s="412"/>
    </row>
    <row r="167" spans="2:11" s="410" customFormat="1" ht="12.75" customHeight="1">
      <c r="B167" s="412"/>
      <c r="C167" s="412"/>
      <c r="D167" s="587"/>
      <c r="E167" s="588"/>
      <c r="F167" s="455"/>
      <c r="G167" s="412"/>
      <c r="H167" s="457"/>
      <c r="I167" s="412"/>
      <c r="J167" s="412"/>
      <c r="K167" s="412"/>
    </row>
    <row r="168" spans="2:11" s="410" customFormat="1" ht="12.75" customHeight="1">
      <c r="B168" s="412"/>
      <c r="C168" s="412"/>
      <c r="D168" s="587"/>
      <c r="E168" s="588"/>
      <c r="F168" s="455"/>
      <c r="G168" s="412"/>
      <c r="H168" s="457"/>
      <c r="I168" s="412"/>
      <c r="J168" s="412"/>
      <c r="K168" s="412"/>
    </row>
    <row r="169" spans="2:11" s="410" customFormat="1" ht="12.75" customHeight="1">
      <c r="B169" s="412"/>
      <c r="C169" s="412"/>
      <c r="D169" s="412"/>
      <c r="E169" s="412"/>
      <c r="F169" s="412"/>
      <c r="G169" s="412"/>
      <c r="H169" s="412"/>
      <c r="I169" s="412"/>
      <c r="J169" s="412"/>
      <c r="K169" s="412"/>
    </row>
    <row r="170" spans="2:11" s="410" customFormat="1">
      <c r="B170" s="590" t="s">
        <v>1218</v>
      </c>
      <c r="C170" s="590"/>
      <c r="D170" s="590"/>
      <c r="E170" s="590"/>
      <c r="F170" s="590"/>
      <c r="G170" s="419"/>
    </row>
    <row r="171" spans="2:11" s="410" customFormat="1">
      <c r="B171" s="591"/>
      <c r="C171" s="591"/>
      <c r="D171" s="591"/>
      <c r="E171" s="591"/>
      <c r="F171" s="591"/>
      <c r="G171" s="459"/>
    </row>
    <row r="172" spans="2:11" s="410" customFormat="1" ht="77.25" customHeight="1">
      <c r="B172" s="592"/>
      <c r="C172" s="593"/>
      <c r="D172" s="593"/>
      <c r="E172" s="593"/>
      <c r="F172" s="593"/>
      <c r="G172" s="593"/>
      <c r="H172" s="593"/>
      <c r="I172" s="593"/>
      <c r="J172" s="593"/>
      <c r="K172" s="594"/>
    </row>
    <row r="173" spans="2:11" s="410" customFormat="1"/>
    <row r="174" spans="2:11" s="410" customFormat="1"/>
    <row r="175" spans="2:11" s="410" customFormat="1"/>
    <row r="176" spans="2:11" s="410" customFormat="1"/>
    <row r="177" s="410" customFormat="1"/>
    <row r="178" s="410" customFormat="1"/>
    <row r="179" s="410" customFormat="1"/>
    <row r="180" s="410" customFormat="1"/>
    <row r="181" s="410" customFormat="1"/>
    <row r="182" s="410" customFormat="1"/>
    <row r="183" s="410" customFormat="1"/>
    <row r="184" s="410" customFormat="1"/>
    <row r="185" s="410" customFormat="1"/>
    <row r="186" s="410" customFormat="1"/>
    <row r="187" s="410" customFormat="1"/>
    <row r="188" s="410" customFormat="1"/>
    <row r="189" s="410" customFormat="1"/>
    <row r="190" s="410" customFormat="1"/>
    <row r="191" s="410" customFormat="1"/>
    <row r="192" s="410" customFormat="1"/>
    <row r="193" s="410" customFormat="1"/>
    <row r="194" s="410" customFormat="1"/>
    <row r="195" s="410" customFormat="1"/>
    <row r="196" s="410" customFormat="1"/>
    <row r="197" s="410" customFormat="1"/>
    <row r="198" s="410" customFormat="1"/>
    <row r="199" s="410" customFormat="1"/>
    <row r="200" s="410" customFormat="1"/>
    <row r="201" s="410" customFormat="1"/>
    <row r="202" s="410" customFormat="1"/>
    <row r="203" s="410" customFormat="1"/>
    <row r="204" s="410" customFormat="1"/>
    <row r="205" s="410" customFormat="1"/>
    <row r="206" s="410" customFormat="1"/>
    <row r="207" s="410" customFormat="1"/>
    <row r="208" s="410" customFormat="1"/>
    <row r="209" s="410" customFormat="1"/>
    <row r="210" s="410" customFormat="1"/>
    <row r="211" s="410" customFormat="1"/>
    <row r="212" s="410" customFormat="1"/>
    <row r="213" s="410" customFormat="1"/>
    <row r="214" s="410" customFormat="1"/>
    <row r="215" s="410" customFormat="1"/>
    <row r="216" s="410" customFormat="1"/>
    <row r="217" s="410" customFormat="1"/>
    <row r="218" s="410" customFormat="1"/>
    <row r="219" s="410" customFormat="1"/>
    <row r="220" s="410" customFormat="1"/>
    <row r="221" s="410" customFormat="1"/>
    <row r="222" s="410" customFormat="1"/>
    <row r="223" s="410" customFormat="1"/>
    <row r="224" s="410" customFormat="1"/>
    <row r="225" s="410" customFormat="1"/>
    <row r="226" s="410" customFormat="1"/>
    <row r="227" s="410" customFormat="1"/>
    <row r="228" s="410" customFormat="1"/>
    <row r="229" s="410" customFormat="1"/>
    <row r="230" s="410" customFormat="1"/>
    <row r="231" s="410" customFormat="1"/>
    <row r="232" s="410" customFormat="1"/>
    <row r="233" s="410" customFormat="1"/>
    <row r="234" s="410" customFormat="1"/>
    <row r="235" s="410" customFormat="1"/>
    <row r="236" s="410" customFormat="1"/>
    <row r="237" s="410" customFormat="1"/>
    <row r="238" s="410" customFormat="1"/>
    <row r="239" s="410" customFormat="1"/>
    <row r="240" s="410" customFormat="1"/>
    <row r="241" spans="1:12" s="410" customFormat="1"/>
    <row r="242" spans="1:12" s="410" customFormat="1"/>
    <row r="243" spans="1:12" s="410" customFormat="1"/>
    <row r="244" spans="1:12" s="410" customFormat="1"/>
    <row r="245" spans="1:12">
      <c r="A245" s="410"/>
      <c r="B245" s="410"/>
      <c r="C245" s="410"/>
      <c r="D245" s="410"/>
      <c r="E245" s="410"/>
      <c r="F245" s="410"/>
      <c r="G245" s="410"/>
      <c r="H245" s="410"/>
      <c r="I245" s="410"/>
      <c r="J245" s="410"/>
      <c r="K245" s="410"/>
      <c r="L245" s="410"/>
    </row>
    <row r="246" spans="1:12">
      <c r="A246" s="410"/>
      <c r="B246" s="410"/>
      <c r="C246" s="410"/>
      <c r="D246" s="410"/>
      <c r="E246" s="410"/>
      <c r="F246" s="410"/>
      <c r="G246" s="410"/>
      <c r="H246" s="410"/>
      <c r="I246" s="410"/>
      <c r="J246" s="410"/>
      <c r="K246" s="410"/>
      <c r="L246" s="410"/>
    </row>
    <row r="247" spans="1:12">
      <c r="A247" s="410"/>
      <c r="B247" s="410"/>
      <c r="C247" s="410"/>
      <c r="D247" s="410"/>
      <c r="E247" s="410"/>
      <c r="F247" s="410"/>
      <c r="G247" s="410"/>
      <c r="H247" s="410"/>
      <c r="I247" s="410"/>
      <c r="J247" s="410"/>
      <c r="K247" s="410"/>
      <c r="L247" s="410"/>
    </row>
    <row r="248" spans="1:12">
      <c r="A248" s="410"/>
      <c r="B248" s="410"/>
      <c r="C248" s="410"/>
      <c r="D248" s="410"/>
      <c r="E248" s="410"/>
      <c r="F248" s="410"/>
      <c r="G248" s="410"/>
      <c r="H248" s="410"/>
      <c r="I248" s="410"/>
      <c r="J248" s="410"/>
      <c r="K248" s="410"/>
      <c r="L248" s="410"/>
    </row>
  </sheetData>
  <mergeCells count="94">
    <mergeCell ref="D167:E167"/>
    <mergeCell ref="D168:E168"/>
    <mergeCell ref="B170:F171"/>
    <mergeCell ref="B172:K172"/>
    <mergeCell ref="B151:E151"/>
    <mergeCell ref="B153:F154"/>
    <mergeCell ref="B155:K155"/>
    <mergeCell ref="A158:K158"/>
    <mergeCell ref="B161:E161"/>
    <mergeCell ref="J163:K163"/>
    <mergeCell ref="B164:C164"/>
    <mergeCell ref="D164:E164"/>
    <mergeCell ref="J164:K164"/>
    <mergeCell ref="B144:F144"/>
    <mergeCell ref="B145:E145"/>
    <mergeCell ref="B148:K148"/>
    <mergeCell ref="B150:F150"/>
    <mergeCell ref="B166:C166"/>
    <mergeCell ref="D166:E166"/>
    <mergeCell ref="D133:E133"/>
    <mergeCell ref="D134:E134"/>
    <mergeCell ref="B137:K137"/>
    <mergeCell ref="B139:K139"/>
    <mergeCell ref="B142:K142"/>
    <mergeCell ref="J129:K129"/>
    <mergeCell ref="B130:C130"/>
    <mergeCell ref="D130:E130"/>
    <mergeCell ref="J130:K130"/>
    <mergeCell ref="B132:C132"/>
    <mergeCell ref="D132:E132"/>
    <mergeCell ref="B117:F117"/>
    <mergeCell ref="A119:K119"/>
    <mergeCell ref="B121:F121"/>
    <mergeCell ref="B123:C123"/>
    <mergeCell ref="B125:E125"/>
    <mergeCell ref="B107:F107"/>
    <mergeCell ref="B110:F110"/>
    <mergeCell ref="B113:E113"/>
    <mergeCell ref="B115:F115"/>
    <mergeCell ref="B116:E116"/>
    <mergeCell ref="B93:K93"/>
    <mergeCell ref="B96:F97"/>
    <mergeCell ref="A99:K99"/>
    <mergeCell ref="B102:E102"/>
    <mergeCell ref="B104:E105"/>
    <mergeCell ref="B82:K82"/>
    <mergeCell ref="B85:E85"/>
    <mergeCell ref="B88:K88"/>
    <mergeCell ref="B90:E90"/>
    <mergeCell ref="B92:F92"/>
    <mergeCell ref="B72:F72"/>
    <mergeCell ref="B73:K75"/>
    <mergeCell ref="B77:E77"/>
    <mergeCell ref="B78:E78"/>
    <mergeCell ref="B79:E79"/>
    <mergeCell ref="B58:F58"/>
    <mergeCell ref="B60:E60"/>
    <mergeCell ref="A65:K65"/>
    <mergeCell ref="B67:K67"/>
    <mergeCell ref="B70:E70"/>
    <mergeCell ref="B52:E52"/>
    <mergeCell ref="M52:R52"/>
    <mergeCell ref="B54:E54"/>
    <mergeCell ref="B56:E56"/>
    <mergeCell ref="B57:E57"/>
    <mergeCell ref="B40:E40"/>
    <mergeCell ref="B43:E43"/>
    <mergeCell ref="B46:E46"/>
    <mergeCell ref="A49:K49"/>
    <mergeCell ref="B51:F51"/>
    <mergeCell ref="B29:F29"/>
    <mergeCell ref="B30:E30"/>
    <mergeCell ref="B33:F33"/>
    <mergeCell ref="B34:E34"/>
    <mergeCell ref="B37:E37"/>
    <mergeCell ref="A18:K18"/>
    <mergeCell ref="B20:F20"/>
    <mergeCell ref="B21:E21"/>
    <mergeCell ref="B24:E24"/>
    <mergeCell ref="B27:E27"/>
    <mergeCell ref="B16:L16"/>
    <mergeCell ref="B15:L15"/>
    <mergeCell ref="B1:F1"/>
    <mergeCell ref="B3:F3"/>
    <mergeCell ref="G3:K3"/>
    <mergeCell ref="B5:F5"/>
    <mergeCell ref="G5:K5"/>
    <mergeCell ref="B7:F7"/>
    <mergeCell ref="G7:K7"/>
    <mergeCell ref="B9:F9"/>
    <mergeCell ref="G9:K9"/>
    <mergeCell ref="B11:F11"/>
    <mergeCell ref="G11:K11"/>
    <mergeCell ref="B14:K14"/>
  </mergeCells>
  <printOptions horizontalCentered="1"/>
  <pageMargins left="0.62992125984251968" right="0.51181102362204722" top="0.78740157480314965" bottom="0.59055118110236227" header="0.51181102362204722" footer="0.51181102362204722"/>
  <pageSetup paperSize="9" scale="77" orientation="portrait" r:id="rId1"/>
  <headerFooter alignWithMargins="0">
    <oddFooter>&amp;L&amp;7A1.1 / Pack PE / v 3.0 – juin 12 (juin 10)&amp;C&amp;7Tous droits réservés - CNCC 2012&amp;R&amp;7&amp;P / &amp;N</oddFooter>
  </headerFooter>
  <rowBreaks count="2" manualBreakCount="2">
    <brk id="80" max="11" man="1"/>
    <brk id="136" max="11" man="1"/>
  </rowBreaks>
  <drawing r:id="rId2"/>
</worksheet>
</file>

<file path=xl/worksheets/sheet16.xml><?xml version="1.0" encoding="utf-8"?>
<worksheet xmlns="http://schemas.openxmlformats.org/spreadsheetml/2006/main" xmlns:r="http://schemas.openxmlformats.org/officeDocument/2006/relationships">
  <dimension ref="A1:J33"/>
  <sheetViews>
    <sheetView workbookViewId="0">
      <selection activeCell="K13" sqref="K13"/>
    </sheetView>
  </sheetViews>
  <sheetFormatPr baseColWidth="10" defaultRowHeight="12.75"/>
  <cols>
    <col min="2" max="2" width="12.5703125" customWidth="1"/>
    <col min="3" max="3" width="13.28515625" customWidth="1"/>
    <col min="4" max="10" width="12.85546875" customWidth="1"/>
  </cols>
  <sheetData>
    <row r="1" spans="1:10">
      <c r="A1" s="11" t="s">
        <v>1129</v>
      </c>
      <c r="B1" s="491" t="str">
        <f>Q!G3</f>
        <v>ZZZZZZZZZZZ</v>
      </c>
      <c r="C1" s="475"/>
      <c r="D1" s="475"/>
      <c r="E1" s="475"/>
      <c r="F1" s="475"/>
      <c r="G1" s="475"/>
      <c r="H1" s="475"/>
      <c r="I1" s="69" t="s">
        <v>1130</v>
      </c>
      <c r="J1" s="98" t="s">
        <v>848</v>
      </c>
    </row>
    <row r="2" spans="1:10" ht="12.75" customHeight="1">
      <c r="A2" s="595" t="s">
        <v>566</v>
      </c>
      <c r="B2" s="506"/>
      <c r="C2" s="506"/>
      <c r="D2" s="506"/>
      <c r="E2" s="506"/>
      <c r="F2" s="506"/>
      <c r="G2" s="506"/>
      <c r="H2" s="506"/>
      <c r="I2" s="506"/>
      <c r="J2" s="506"/>
    </row>
    <row r="3" spans="1:10">
      <c r="A3" s="506"/>
      <c r="B3" s="506"/>
      <c r="C3" s="506"/>
      <c r="D3" s="506"/>
      <c r="E3" s="506"/>
      <c r="F3" s="506"/>
      <c r="G3" s="506"/>
      <c r="H3" s="506"/>
      <c r="I3" s="506"/>
      <c r="J3" s="506"/>
    </row>
    <row r="4" spans="1:10">
      <c r="A4" s="137"/>
      <c r="B4" s="137"/>
      <c r="C4" s="137"/>
      <c r="D4" s="137"/>
      <c r="E4" s="137"/>
      <c r="F4" s="137"/>
      <c r="G4" s="137"/>
      <c r="H4" s="137"/>
      <c r="I4" s="137"/>
      <c r="J4" s="137"/>
    </row>
    <row r="5" spans="1:10" ht="15.75">
      <c r="A5" s="96" t="s">
        <v>567</v>
      </c>
      <c r="D5" s="6"/>
      <c r="E5" s="6"/>
      <c r="F5" s="6"/>
      <c r="G5" s="6"/>
      <c r="H5" s="6"/>
      <c r="I5" s="6"/>
      <c r="J5" s="6"/>
    </row>
    <row r="6" spans="1:10">
      <c r="A6" s="6"/>
      <c r="B6" s="6"/>
      <c r="C6" s="6"/>
      <c r="D6" s="6"/>
      <c r="E6" s="6"/>
      <c r="F6" s="6"/>
      <c r="G6" s="6"/>
      <c r="H6" s="6"/>
      <c r="I6" s="6"/>
      <c r="J6" s="6"/>
    </row>
    <row r="7" spans="1:10" ht="25.5">
      <c r="A7" s="230" t="s">
        <v>850</v>
      </c>
      <c r="B7" s="6"/>
      <c r="C7" s="6"/>
      <c r="D7" s="6"/>
      <c r="E7" s="6"/>
      <c r="F7" s="6"/>
      <c r="G7" s="6"/>
      <c r="H7" s="6"/>
      <c r="I7" s="6"/>
      <c r="J7" s="6"/>
    </row>
    <row r="8" spans="1:10" s="232" customFormat="1" ht="16.5">
      <c r="A8" s="231"/>
      <c r="B8" s="231"/>
      <c r="C8" s="231">
        <v>2007</v>
      </c>
      <c r="D8" s="231">
        <v>2008</v>
      </c>
      <c r="E8" s="231">
        <v>2009</v>
      </c>
      <c r="F8" s="231">
        <v>2010</v>
      </c>
      <c r="G8" s="231">
        <v>2011</v>
      </c>
      <c r="H8" s="232">
        <v>2012</v>
      </c>
      <c r="I8" s="232">
        <v>2013</v>
      </c>
      <c r="J8" s="232">
        <v>2014</v>
      </c>
    </row>
    <row r="9" spans="1:10">
      <c r="A9" s="6"/>
      <c r="B9" s="6"/>
      <c r="C9" s="6"/>
      <c r="D9" s="6"/>
      <c r="E9" s="6"/>
      <c r="F9" s="6"/>
      <c r="G9" s="6"/>
      <c r="H9" s="6"/>
      <c r="I9" s="6"/>
      <c r="J9" s="6"/>
    </row>
    <row r="10" spans="1:10">
      <c r="A10" s="6"/>
      <c r="B10" s="6"/>
      <c r="C10" s="6"/>
      <c r="D10" s="6"/>
      <c r="E10" s="6"/>
      <c r="F10" s="6"/>
      <c r="G10" s="6"/>
      <c r="H10" s="6"/>
      <c r="I10" s="6"/>
      <c r="J10" s="6"/>
    </row>
    <row r="11" spans="1:10" ht="16.5">
      <c r="A11" s="233" t="s">
        <v>851</v>
      </c>
      <c r="B11" s="6"/>
      <c r="C11" s="234"/>
      <c r="D11" s="234"/>
      <c r="E11" s="234"/>
      <c r="F11" s="234"/>
      <c r="G11" s="234"/>
      <c r="H11" s="234"/>
      <c r="I11" s="234"/>
      <c r="J11" s="6"/>
    </row>
    <row r="12" spans="1:10" ht="16.5">
      <c r="A12" s="233"/>
      <c r="B12" s="6"/>
      <c r="C12" s="234"/>
      <c r="D12" s="234"/>
      <c r="E12" s="234"/>
      <c r="F12" s="234"/>
      <c r="G12" s="234"/>
      <c r="H12" s="234"/>
      <c r="I12" s="234"/>
      <c r="J12" s="6"/>
    </row>
    <row r="13" spans="1:10" ht="16.5">
      <c r="A13" s="233" t="s">
        <v>852</v>
      </c>
      <c r="B13" s="6"/>
      <c r="C13" s="234"/>
      <c r="D13" s="234"/>
      <c r="E13" s="234"/>
      <c r="F13" s="234"/>
      <c r="G13" s="234"/>
      <c r="H13" s="234"/>
      <c r="I13" s="234"/>
      <c r="J13" s="6"/>
    </row>
    <row r="14" spans="1:10" ht="16.5">
      <c r="A14" s="233" t="s">
        <v>853</v>
      </c>
      <c r="B14" s="6"/>
      <c r="C14" s="234"/>
      <c r="D14" s="234"/>
      <c r="E14" s="234"/>
      <c r="F14" s="234"/>
      <c r="G14" s="234"/>
      <c r="H14" s="234"/>
      <c r="I14" s="234"/>
      <c r="J14" s="6"/>
    </row>
    <row r="15" spans="1:10" ht="16.5">
      <c r="A15" s="233" t="s">
        <v>854</v>
      </c>
      <c r="B15" s="6"/>
      <c r="C15" s="234"/>
      <c r="D15" s="234"/>
      <c r="E15" s="234"/>
      <c r="F15" s="234"/>
      <c r="G15" s="234"/>
      <c r="H15" s="234"/>
      <c r="I15" s="234"/>
      <c r="J15" s="6"/>
    </row>
    <row r="16" spans="1:10" ht="16.5">
      <c r="A16" s="233" t="s">
        <v>855</v>
      </c>
      <c r="B16" s="6"/>
      <c r="C16" s="234"/>
      <c r="D16" s="234"/>
      <c r="E16" s="234"/>
      <c r="F16" s="234"/>
      <c r="G16" s="234"/>
      <c r="H16" s="234"/>
      <c r="I16" s="234"/>
      <c r="J16" s="6"/>
    </row>
    <row r="17" spans="1:10" ht="16.5">
      <c r="A17" s="233"/>
      <c r="B17" s="6"/>
      <c r="C17" s="234"/>
      <c r="D17" s="234"/>
      <c r="E17" s="234"/>
      <c r="F17" s="234"/>
      <c r="G17" s="234"/>
      <c r="H17" s="234"/>
      <c r="I17" s="234"/>
      <c r="J17" s="6"/>
    </row>
    <row r="18" spans="1:10" ht="16.5">
      <c r="A18" s="233" t="s">
        <v>856</v>
      </c>
      <c r="B18" s="6"/>
      <c r="C18" s="234"/>
      <c r="D18" s="234"/>
      <c r="E18" s="234"/>
      <c r="F18" s="234"/>
      <c r="G18" s="234"/>
      <c r="H18" s="234"/>
      <c r="I18" s="234"/>
      <c r="J18" s="6"/>
    </row>
    <row r="19" spans="1:10" ht="16.5">
      <c r="A19" s="233" t="s">
        <v>857</v>
      </c>
      <c r="B19" s="6"/>
      <c r="C19" s="234"/>
      <c r="D19" s="234"/>
      <c r="E19" s="234"/>
      <c r="F19" s="234"/>
      <c r="G19" s="234"/>
      <c r="H19" s="234"/>
      <c r="I19" s="234"/>
      <c r="J19" s="6"/>
    </row>
    <row r="20" spans="1:10" ht="16.5">
      <c r="A20" s="233" t="s">
        <v>858</v>
      </c>
      <c r="B20" s="6"/>
      <c r="C20" s="234"/>
      <c r="D20" s="234"/>
      <c r="E20" s="234"/>
      <c r="F20" s="234"/>
      <c r="G20" s="234"/>
      <c r="H20" s="234"/>
      <c r="I20" s="234"/>
      <c r="J20" s="6"/>
    </row>
    <row r="21" spans="1:10" ht="16.5">
      <c r="A21" s="233"/>
      <c r="B21" s="6"/>
      <c r="C21" s="234"/>
      <c r="D21" s="234"/>
      <c r="E21" s="234"/>
      <c r="F21" s="234"/>
      <c r="G21" s="234"/>
      <c r="H21" s="234"/>
      <c r="I21" s="234"/>
      <c r="J21" s="6"/>
    </row>
    <row r="22" spans="1:10" ht="16.5">
      <c r="A22" s="233" t="s">
        <v>859</v>
      </c>
      <c r="B22" s="6"/>
      <c r="C22" s="234"/>
      <c r="D22" s="234"/>
      <c r="E22" s="234"/>
      <c r="F22" s="234"/>
      <c r="G22" s="234"/>
      <c r="H22" s="234"/>
      <c r="I22" s="234"/>
      <c r="J22" s="6"/>
    </row>
    <row r="23" spans="1:10" ht="16.5">
      <c r="A23" s="233"/>
      <c r="B23" s="6"/>
      <c r="C23" s="234"/>
      <c r="D23" s="234"/>
      <c r="E23" s="234"/>
      <c r="F23" s="234"/>
      <c r="G23" s="234"/>
      <c r="H23" s="234"/>
      <c r="I23" s="234"/>
      <c r="J23" s="6"/>
    </row>
    <row r="24" spans="1:10" ht="16.5">
      <c r="A24" s="233" t="s">
        <v>860</v>
      </c>
      <c r="B24" s="6"/>
      <c r="C24" s="234"/>
      <c r="D24" s="234"/>
      <c r="E24" s="234"/>
      <c r="F24" s="234"/>
      <c r="G24" s="234"/>
      <c r="H24" s="234"/>
      <c r="I24" s="234"/>
      <c r="J24" s="6"/>
    </row>
    <row r="25" spans="1:10" ht="16.5">
      <c r="A25" s="233" t="s">
        <v>861</v>
      </c>
      <c r="B25" s="6"/>
      <c r="C25" s="234"/>
      <c r="D25" s="234"/>
      <c r="E25" s="234"/>
      <c r="F25" s="234"/>
      <c r="G25" s="234"/>
      <c r="H25" s="234"/>
      <c r="I25" s="234"/>
      <c r="J25" s="6"/>
    </row>
    <row r="26" spans="1:10">
      <c r="A26" s="6"/>
      <c r="B26" s="6"/>
      <c r="C26" s="234"/>
      <c r="D26" s="234"/>
      <c r="E26" s="234"/>
      <c r="F26" s="234"/>
      <c r="G26" s="234"/>
      <c r="H26" s="234"/>
      <c r="I26" s="234"/>
      <c r="J26" s="6"/>
    </row>
    <row r="27" spans="1:10">
      <c r="A27" s="6"/>
      <c r="B27" s="6"/>
      <c r="C27" s="234"/>
      <c r="D27" s="234"/>
      <c r="E27" s="234"/>
      <c r="F27" s="234"/>
      <c r="G27" s="234"/>
      <c r="H27" s="234"/>
      <c r="I27" s="234"/>
      <c r="J27" s="6"/>
    </row>
    <row r="28" spans="1:10" s="235" customFormat="1">
      <c r="C28" s="236"/>
      <c r="D28" s="236"/>
      <c r="E28" s="236"/>
      <c r="F28" s="236"/>
      <c r="G28" s="236"/>
      <c r="H28" s="236"/>
      <c r="I28" s="236"/>
    </row>
    <row r="29" spans="1:10" s="235" customFormat="1">
      <c r="C29" s="236"/>
      <c r="D29" s="236"/>
      <c r="E29" s="236"/>
      <c r="F29" s="236"/>
      <c r="G29" s="236"/>
      <c r="H29" s="236"/>
      <c r="I29" s="236"/>
    </row>
    <row r="30" spans="1:10" s="235" customFormat="1">
      <c r="C30" s="236"/>
      <c r="D30" s="236"/>
      <c r="E30" s="236"/>
      <c r="F30" s="236"/>
      <c r="G30" s="236"/>
      <c r="H30" s="236"/>
      <c r="I30" s="236"/>
    </row>
    <row r="31" spans="1:10" s="235" customFormat="1"/>
    <row r="32" spans="1:10" s="235" customFormat="1"/>
    <row r="33" s="235" customFormat="1"/>
  </sheetData>
  <mergeCells count="2">
    <mergeCell ref="B1:H1"/>
    <mergeCell ref="A2:J3"/>
  </mergeCells>
  <phoneticPr fontId="26" type="noConversion"/>
  <pageMargins left="0.78740157499999996" right="0.78740157499999996" top="0.984251969" bottom="0.984251969" header="0.4921259845" footer="0.4921259845"/>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dimension ref="A1:J61"/>
  <sheetViews>
    <sheetView workbookViewId="0">
      <selection activeCell="A5" sqref="A5"/>
    </sheetView>
  </sheetViews>
  <sheetFormatPr baseColWidth="10" defaultRowHeight="12.75"/>
  <sheetData>
    <row r="1" spans="1:10">
      <c r="A1" s="11" t="s">
        <v>1129</v>
      </c>
      <c r="B1" s="491" t="str">
        <f>Q!G3</f>
        <v>ZZZZZZZZZZZ</v>
      </c>
      <c r="C1" s="475"/>
      <c r="D1" s="475"/>
      <c r="E1" s="475"/>
      <c r="F1" s="475"/>
      <c r="G1" s="475"/>
      <c r="H1" s="475"/>
      <c r="I1" s="69" t="s">
        <v>1130</v>
      </c>
      <c r="J1" s="98" t="s">
        <v>1016</v>
      </c>
    </row>
    <row r="2" spans="1:10">
      <c r="A2" s="505" t="s">
        <v>1015</v>
      </c>
      <c r="B2" s="506"/>
      <c r="C2" s="506"/>
      <c r="D2" s="506"/>
      <c r="E2" s="506"/>
      <c r="F2" s="506"/>
      <c r="G2" s="506"/>
      <c r="H2" s="506"/>
      <c r="I2" s="506"/>
      <c r="J2" s="506"/>
    </row>
    <row r="3" spans="1:10">
      <c r="A3" s="506"/>
      <c r="B3" s="506"/>
      <c r="C3" s="506"/>
      <c r="D3" s="506"/>
      <c r="E3" s="506"/>
      <c r="F3" s="506"/>
      <c r="G3" s="506"/>
      <c r="H3" s="506"/>
      <c r="I3" s="506"/>
      <c r="J3" s="506"/>
    </row>
    <row r="4" spans="1:10">
      <c r="A4" s="6"/>
      <c r="B4" s="6"/>
      <c r="C4" s="6"/>
      <c r="D4" s="6"/>
      <c r="E4" s="6"/>
      <c r="F4" s="6"/>
      <c r="G4" s="6"/>
      <c r="H4" s="6"/>
      <c r="I4" s="6"/>
      <c r="J4" s="6"/>
    </row>
    <row r="5" spans="1:10" ht="15.75">
      <c r="A5" s="96" t="s">
        <v>501</v>
      </c>
      <c r="B5" s="110"/>
      <c r="C5" s="6"/>
      <c r="D5" s="6"/>
      <c r="E5" s="6"/>
      <c r="F5" s="6"/>
      <c r="G5" s="6"/>
      <c r="H5" s="6"/>
      <c r="I5" s="6"/>
      <c r="J5" s="6"/>
    </row>
    <row r="6" spans="1:10">
      <c r="A6" s="6"/>
      <c r="B6" s="6"/>
      <c r="C6" s="6"/>
      <c r="D6" s="6"/>
      <c r="E6" s="6"/>
      <c r="F6" s="6"/>
      <c r="G6" s="6"/>
      <c r="H6" s="6"/>
      <c r="I6" s="6"/>
      <c r="J6" s="6"/>
    </row>
    <row r="7" spans="1:10">
      <c r="A7" s="510"/>
      <c r="B7" s="510"/>
      <c r="C7" s="510"/>
      <c r="D7" s="510"/>
      <c r="E7" s="510"/>
      <c r="F7" s="510"/>
      <c r="G7" s="510"/>
      <c r="H7" s="510"/>
      <c r="I7" s="510"/>
      <c r="J7" s="510"/>
    </row>
    <row r="8" spans="1:10">
      <c r="A8" s="510"/>
      <c r="B8" s="510"/>
      <c r="C8" s="510"/>
      <c r="D8" s="510"/>
      <c r="E8" s="510"/>
      <c r="F8" s="510"/>
      <c r="G8" s="510"/>
      <c r="H8" s="510"/>
      <c r="I8" s="510"/>
      <c r="J8" s="510"/>
    </row>
    <row r="9" spans="1:10">
      <c r="A9" s="510"/>
      <c r="B9" s="510"/>
      <c r="C9" s="510"/>
      <c r="D9" s="510"/>
      <c r="E9" s="510"/>
      <c r="F9" s="510"/>
      <c r="G9" s="510"/>
      <c r="H9" s="510"/>
      <c r="I9" s="510"/>
      <c r="J9" s="510"/>
    </row>
    <row r="10" spans="1:10">
      <c r="A10" s="510"/>
      <c r="B10" s="510"/>
      <c r="C10" s="510"/>
      <c r="D10" s="510"/>
      <c r="E10" s="510"/>
      <c r="F10" s="510"/>
      <c r="G10" s="510"/>
      <c r="H10" s="510"/>
      <c r="I10" s="510"/>
      <c r="J10" s="510"/>
    </row>
    <row r="11" spans="1:10">
      <c r="A11" s="510"/>
      <c r="B11" s="510"/>
      <c r="C11" s="510"/>
      <c r="D11" s="510"/>
      <c r="E11" s="510"/>
      <c r="F11" s="510"/>
      <c r="G11" s="510"/>
      <c r="H11" s="510"/>
      <c r="I11" s="510"/>
      <c r="J11" s="510"/>
    </row>
    <row r="12" spans="1:10">
      <c r="A12" s="510"/>
      <c r="B12" s="510"/>
      <c r="C12" s="510"/>
      <c r="D12" s="510"/>
      <c r="E12" s="510"/>
      <c r="F12" s="510"/>
      <c r="G12" s="510"/>
      <c r="H12" s="510"/>
      <c r="I12" s="510"/>
      <c r="J12" s="510"/>
    </row>
    <row r="13" spans="1:10">
      <c r="A13" s="510"/>
      <c r="B13" s="510"/>
      <c r="C13" s="510"/>
      <c r="D13" s="510"/>
      <c r="E13" s="510"/>
      <c r="F13" s="510"/>
      <c r="G13" s="510"/>
      <c r="H13" s="510"/>
      <c r="I13" s="510"/>
      <c r="J13" s="510"/>
    </row>
    <row r="14" spans="1:10">
      <c r="A14" s="510"/>
      <c r="B14" s="510"/>
      <c r="C14" s="510"/>
      <c r="D14" s="510"/>
      <c r="E14" s="510"/>
      <c r="F14" s="510"/>
      <c r="G14" s="510"/>
      <c r="H14" s="510"/>
      <c r="I14" s="510"/>
      <c r="J14" s="510"/>
    </row>
    <row r="15" spans="1:10">
      <c r="A15" s="510"/>
      <c r="B15" s="510"/>
      <c r="C15" s="510"/>
      <c r="D15" s="510"/>
      <c r="E15" s="510"/>
      <c r="F15" s="510"/>
      <c r="G15" s="510"/>
      <c r="H15" s="510"/>
      <c r="I15" s="510"/>
      <c r="J15" s="510"/>
    </row>
    <row r="16" spans="1:10">
      <c r="A16" s="510"/>
      <c r="B16" s="510"/>
      <c r="C16" s="510"/>
      <c r="D16" s="510"/>
      <c r="E16" s="510"/>
      <c r="F16" s="510"/>
      <c r="G16" s="510"/>
      <c r="H16" s="510"/>
      <c r="I16" s="510"/>
      <c r="J16" s="510"/>
    </row>
    <row r="17" spans="1:10">
      <c r="A17" s="510"/>
      <c r="B17" s="510"/>
      <c r="C17" s="510"/>
      <c r="D17" s="510"/>
      <c r="E17" s="510"/>
      <c r="F17" s="510"/>
      <c r="G17" s="510"/>
      <c r="H17" s="510"/>
      <c r="I17" s="510"/>
      <c r="J17" s="510"/>
    </row>
    <row r="18" spans="1:10">
      <c r="A18" s="510"/>
      <c r="B18" s="510"/>
      <c r="C18" s="510"/>
      <c r="D18" s="510"/>
      <c r="E18" s="510"/>
      <c r="F18" s="510"/>
      <c r="G18" s="510"/>
      <c r="H18" s="510"/>
      <c r="I18" s="510"/>
      <c r="J18" s="510"/>
    </row>
    <row r="19" spans="1:10">
      <c r="A19" s="510"/>
      <c r="B19" s="510"/>
      <c r="C19" s="510"/>
      <c r="D19" s="510"/>
      <c r="E19" s="510"/>
      <c r="F19" s="510"/>
      <c r="G19" s="510"/>
      <c r="H19" s="510"/>
      <c r="I19" s="510"/>
      <c r="J19" s="510"/>
    </row>
    <row r="20" spans="1:10">
      <c r="A20" s="510"/>
      <c r="B20" s="510"/>
      <c r="C20" s="510"/>
      <c r="D20" s="510"/>
      <c r="E20" s="510"/>
      <c r="F20" s="510"/>
      <c r="G20" s="510"/>
      <c r="H20" s="510"/>
      <c r="I20" s="510"/>
      <c r="J20" s="510"/>
    </row>
    <row r="21" spans="1:10">
      <c r="A21" s="510"/>
      <c r="B21" s="510"/>
      <c r="C21" s="510"/>
      <c r="D21" s="510"/>
      <c r="E21" s="510"/>
      <c r="F21" s="510"/>
      <c r="G21" s="510"/>
      <c r="H21" s="510"/>
      <c r="I21" s="510"/>
      <c r="J21" s="510"/>
    </row>
    <row r="22" spans="1:10">
      <c r="A22" s="510"/>
      <c r="B22" s="510"/>
      <c r="C22" s="510"/>
      <c r="D22" s="510"/>
      <c r="E22" s="510"/>
      <c r="F22" s="510"/>
      <c r="G22" s="510"/>
      <c r="H22" s="510"/>
      <c r="I22" s="510"/>
      <c r="J22" s="510"/>
    </row>
    <row r="23" spans="1:10">
      <c r="A23" s="510"/>
      <c r="B23" s="510"/>
      <c r="C23" s="510"/>
      <c r="D23" s="510"/>
      <c r="E23" s="510"/>
      <c r="F23" s="510"/>
      <c r="G23" s="510"/>
      <c r="H23" s="510"/>
      <c r="I23" s="510"/>
      <c r="J23" s="510"/>
    </row>
    <row r="24" spans="1:10">
      <c r="A24" s="510"/>
      <c r="B24" s="510"/>
      <c r="C24" s="510"/>
      <c r="D24" s="510"/>
      <c r="E24" s="510"/>
      <c r="F24" s="510"/>
      <c r="G24" s="510"/>
      <c r="H24" s="510"/>
      <c r="I24" s="510"/>
      <c r="J24" s="510"/>
    </row>
    <row r="25" spans="1:10">
      <c r="A25" s="510"/>
      <c r="B25" s="510"/>
      <c r="C25" s="510"/>
      <c r="D25" s="510"/>
      <c r="E25" s="510"/>
      <c r="F25" s="510"/>
      <c r="G25" s="510"/>
      <c r="H25" s="510"/>
      <c r="I25" s="510"/>
      <c r="J25" s="510"/>
    </row>
    <row r="26" spans="1:10">
      <c r="A26" s="510"/>
      <c r="B26" s="510"/>
      <c r="C26" s="510"/>
      <c r="D26" s="510"/>
      <c r="E26" s="510"/>
      <c r="F26" s="510"/>
      <c r="G26" s="510"/>
      <c r="H26" s="510"/>
      <c r="I26" s="510"/>
      <c r="J26" s="510"/>
    </row>
    <row r="27" spans="1:10">
      <c r="A27" s="510"/>
      <c r="B27" s="510"/>
      <c r="C27" s="510"/>
      <c r="D27" s="510"/>
      <c r="E27" s="510"/>
      <c r="F27" s="510"/>
      <c r="G27" s="510"/>
      <c r="H27" s="510"/>
      <c r="I27" s="510"/>
      <c r="J27" s="510"/>
    </row>
    <row r="28" spans="1:10">
      <c r="A28" s="510"/>
      <c r="B28" s="510"/>
      <c r="C28" s="510"/>
      <c r="D28" s="510"/>
      <c r="E28" s="510"/>
      <c r="F28" s="510"/>
      <c r="G28" s="510"/>
      <c r="H28" s="510"/>
      <c r="I28" s="510"/>
      <c r="J28" s="510"/>
    </row>
    <row r="29" spans="1:10">
      <c r="A29" s="510"/>
      <c r="B29" s="510"/>
      <c r="C29" s="510"/>
      <c r="D29" s="510"/>
      <c r="E29" s="510"/>
      <c r="F29" s="510"/>
      <c r="G29" s="510"/>
      <c r="H29" s="510"/>
      <c r="I29" s="510"/>
      <c r="J29" s="510"/>
    </row>
    <row r="30" spans="1:10">
      <c r="A30" s="510"/>
      <c r="B30" s="510"/>
      <c r="C30" s="510"/>
      <c r="D30" s="510"/>
      <c r="E30" s="510"/>
      <c r="F30" s="510"/>
      <c r="G30" s="510"/>
      <c r="H30" s="510"/>
      <c r="I30" s="510"/>
      <c r="J30" s="510"/>
    </row>
    <row r="31" spans="1:10">
      <c r="A31" s="510"/>
      <c r="B31" s="510"/>
      <c r="C31" s="510"/>
      <c r="D31" s="510"/>
      <c r="E31" s="510"/>
      <c r="F31" s="510"/>
      <c r="G31" s="510"/>
      <c r="H31" s="510"/>
      <c r="I31" s="510"/>
      <c r="J31" s="510"/>
    </row>
    <row r="32" spans="1:10">
      <c r="A32" s="510"/>
      <c r="B32" s="510"/>
      <c r="C32" s="510"/>
      <c r="D32" s="510"/>
      <c r="E32" s="510"/>
      <c r="F32" s="510"/>
      <c r="G32" s="510"/>
      <c r="H32" s="510"/>
      <c r="I32" s="510"/>
      <c r="J32" s="510"/>
    </row>
    <row r="33" spans="1:10">
      <c r="A33" s="510"/>
      <c r="B33" s="510"/>
      <c r="C33" s="510"/>
      <c r="D33" s="510"/>
      <c r="E33" s="510"/>
      <c r="F33" s="510"/>
      <c r="G33" s="510"/>
      <c r="H33" s="510"/>
      <c r="I33" s="510"/>
      <c r="J33" s="510"/>
    </row>
    <row r="34" spans="1:10">
      <c r="A34" s="510"/>
      <c r="B34" s="510"/>
      <c r="C34" s="510"/>
      <c r="D34" s="510"/>
      <c r="E34" s="510"/>
      <c r="F34" s="510"/>
      <c r="G34" s="510"/>
      <c r="H34" s="510"/>
      <c r="I34" s="510"/>
      <c r="J34" s="510"/>
    </row>
    <row r="35" spans="1:10">
      <c r="A35" s="510"/>
      <c r="B35" s="510"/>
      <c r="C35" s="510"/>
      <c r="D35" s="510"/>
      <c r="E35" s="510"/>
      <c r="F35" s="510"/>
      <c r="G35" s="510"/>
      <c r="H35" s="510"/>
      <c r="I35" s="510"/>
      <c r="J35" s="510"/>
    </row>
    <row r="36" spans="1:10">
      <c r="A36" s="510"/>
      <c r="B36" s="510"/>
      <c r="C36" s="510"/>
      <c r="D36" s="510"/>
      <c r="E36" s="510"/>
      <c r="F36" s="510"/>
      <c r="G36" s="510"/>
      <c r="H36" s="510"/>
      <c r="I36" s="510"/>
      <c r="J36" s="510"/>
    </row>
    <row r="37" spans="1:10">
      <c r="A37" s="510"/>
      <c r="B37" s="510"/>
      <c r="C37" s="510"/>
      <c r="D37" s="510"/>
      <c r="E37" s="510"/>
      <c r="F37" s="510"/>
      <c r="G37" s="510"/>
      <c r="H37" s="510"/>
      <c r="I37" s="510"/>
      <c r="J37" s="510"/>
    </row>
    <row r="38" spans="1:10">
      <c r="A38" s="510"/>
      <c r="B38" s="510"/>
      <c r="C38" s="510"/>
      <c r="D38" s="510"/>
      <c r="E38" s="510"/>
      <c r="F38" s="510"/>
      <c r="G38" s="510"/>
      <c r="H38" s="510"/>
      <c r="I38" s="510"/>
      <c r="J38" s="510"/>
    </row>
    <row r="39" spans="1:10">
      <c r="A39" s="510"/>
      <c r="B39" s="510"/>
      <c r="C39" s="510"/>
      <c r="D39" s="510"/>
      <c r="E39" s="510"/>
      <c r="F39" s="510"/>
      <c r="G39" s="510"/>
      <c r="H39" s="510"/>
      <c r="I39" s="510"/>
      <c r="J39" s="510"/>
    </row>
    <row r="40" spans="1:10">
      <c r="A40" s="510"/>
      <c r="B40" s="510"/>
      <c r="C40" s="510"/>
      <c r="D40" s="510"/>
      <c r="E40" s="510"/>
      <c r="F40" s="510"/>
      <c r="G40" s="510"/>
      <c r="H40" s="510"/>
      <c r="I40" s="510"/>
      <c r="J40" s="510"/>
    </row>
    <row r="41" spans="1:10">
      <c r="A41" s="510"/>
      <c r="B41" s="510"/>
      <c r="C41" s="510"/>
      <c r="D41" s="510"/>
      <c r="E41" s="510"/>
      <c r="F41" s="510"/>
      <c r="G41" s="510"/>
      <c r="H41" s="510"/>
      <c r="I41" s="510"/>
      <c r="J41" s="510"/>
    </row>
    <row r="42" spans="1:10">
      <c r="A42" s="510"/>
      <c r="B42" s="510"/>
      <c r="C42" s="510"/>
      <c r="D42" s="510"/>
      <c r="E42" s="510"/>
      <c r="F42" s="510"/>
      <c r="G42" s="510"/>
      <c r="H42" s="510"/>
      <c r="I42" s="510"/>
      <c r="J42" s="510"/>
    </row>
    <row r="43" spans="1:10">
      <c r="A43" s="510"/>
      <c r="B43" s="510"/>
      <c r="C43" s="510"/>
      <c r="D43" s="510"/>
      <c r="E43" s="510"/>
      <c r="F43" s="510"/>
      <c r="G43" s="510"/>
      <c r="H43" s="510"/>
      <c r="I43" s="510"/>
      <c r="J43" s="510"/>
    </row>
    <row r="44" spans="1:10">
      <c r="A44" s="510"/>
      <c r="B44" s="510"/>
      <c r="C44" s="510"/>
      <c r="D44" s="510"/>
      <c r="E44" s="510"/>
      <c r="F44" s="510"/>
      <c r="G44" s="510"/>
      <c r="H44" s="510"/>
      <c r="I44" s="510"/>
      <c r="J44" s="510"/>
    </row>
    <row r="45" spans="1:10">
      <c r="A45" s="510"/>
      <c r="B45" s="510"/>
      <c r="C45" s="510"/>
      <c r="D45" s="510"/>
      <c r="E45" s="510"/>
      <c r="F45" s="510"/>
      <c r="G45" s="510"/>
      <c r="H45" s="510"/>
      <c r="I45" s="510"/>
      <c r="J45" s="510"/>
    </row>
    <row r="46" spans="1:10">
      <c r="A46" s="510"/>
      <c r="B46" s="510"/>
      <c r="C46" s="510"/>
      <c r="D46" s="510"/>
      <c r="E46" s="510"/>
      <c r="F46" s="510"/>
      <c r="G46" s="510"/>
      <c r="H46" s="510"/>
      <c r="I46" s="510"/>
      <c r="J46" s="510"/>
    </row>
    <row r="47" spans="1:10">
      <c r="A47" s="510"/>
      <c r="B47" s="510"/>
      <c r="C47" s="510"/>
      <c r="D47" s="510"/>
      <c r="E47" s="510"/>
      <c r="F47" s="510"/>
      <c r="G47" s="510"/>
      <c r="H47" s="510"/>
      <c r="I47" s="510"/>
      <c r="J47" s="510"/>
    </row>
    <row r="48" spans="1:10">
      <c r="A48" s="510"/>
      <c r="B48" s="510"/>
      <c r="C48" s="510"/>
      <c r="D48" s="510"/>
      <c r="E48" s="510"/>
      <c r="F48" s="510"/>
      <c r="G48" s="510"/>
      <c r="H48" s="510"/>
      <c r="I48" s="510"/>
      <c r="J48" s="510"/>
    </row>
    <row r="49" spans="1:10">
      <c r="A49" s="510"/>
      <c r="B49" s="510"/>
      <c r="C49" s="510"/>
      <c r="D49" s="510"/>
      <c r="E49" s="510"/>
      <c r="F49" s="510"/>
      <c r="G49" s="510"/>
      <c r="H49" s="510"/>
      <c r="I49" s="510"/>
      <c r="J49" s="510"/>
    </row>
    <row r="50" spans="1:10">
      <c r="A50" s="510"/>
      <c r="B50" s="510"/>
      <c r="C50" s="510"/>
      <c r="D50" s="510"/>
      <c r="E50" s="510"/>
      <c r="F50" s="510"/>
      <c r="G50" s="510"/>
      <c r="H50" s="510"/>
      <c r="I50" s="510"/>
      <c r="J50" s="510"/>
    </row>
    <row r="51" spans="1:10">
      <c r="A51" s="510"/>
      <c r="B51" s="510"/>
      <c r="C51" s="510"/>
      <c r="D51" s="510"/>
      <c r="E51" s="510"/>
      <c r="F51" s="510"/>
      <c r="G51" s="510"/>
      <c r="H51" s="510"/>
      <c r="I51" s="510"/>
      <c r="J51" s="510"/>
    </row>
    <row r="52" spans="1:10">
      <c r="A52" s="510"/>
      <c r="B52" s="510"/>
      <c r="C52" s="510"/>
      <c r="D52" s="510"/>
      <c r="E52" s="510"/>
      <c r="F52" s="510"/>
      <c r="G52" s="510"/>
      <c r="H52" s="510"/>
      <c r="I52" s="510"/>
      <c r="J52" s="510"/>
    </row>
    <row r="53" spans="1:10">
      <c r="A53" s="510"/>
      <c r="B53" s="510"/>
      <c r="C53" s="510"/>
      <c r="D53" s="510"/>
      <c r="E53" s="510"/>
      <c r="F53" s="510"/>
      <c r="G53" s="510"/>
      <c r="H53" s="510"/>
      <c r="I53" s="510"/>
      <c r="J53" s="510"/>
    </row>
    <row r="54" spans="1:10">
      <c r="A54" s="510"/>
      <c r="B54" s="510"/>
      <c r="C54" s="510"/>
      <c r="D54" s="510"/>
      <c r="E54" s="510"/>
      <c r="F54" s="510"/>
      <c r="G54" s="510"/>
      <c r="H54" s="510"/>
      <c r="I54" s="510"/>
      <c r="J54" s="510"/>
    </row>
    <row r="55" spans="1:10">
      <c r="A55" s="510"/>
      <c r="B55" s="510"/>
      <c r="C55" s="510"/>
      <c r="D55" s="510"/>
      <c r="E55" s="510"/>
      <c r="F55" s="510"/>
      <c r="G55" s="510"/>
      <c r="H55" s="510"/>
      <c r="I55" s="510"/>
      <c r="J55" s="510"/>
    </row>
    <row r="56" spans="1:10">
      <c r="A56" s="510"/>
      <c r="B56" s="510"/>
      <c r="C56" s="510"/>
      <c r="D56" s="510"/>
      <c r="E56" s="510"/>
      <c r="F56" s="510"/>
      <c r="G56" s="510"/>
      <c r="H56" s="510"/>
      <c r="I56" s="510"/>
      <c r="J56" s="510"/>
    </row>
    <row r="57" spans="1:10">
      <c r="A57" s="510"/>
      <c r="B57" s="510"/>
      <c r="C57" s="510"/>
      <c r="D57" s="510"/>
      <c r="E57" s="510"/>
      <c r="F57" s="510"/>
      <c r="G57" s="510"/>
      <c r="H57" s="510"/>
      <c r="I57" s="510"/>
      <c r="J57" s="510"/>
    </row>
    <row r="58" spans="1:10">
      <c r="A58" s="510"/>
      <c r="B58" s="510"/>
      <c r="C58" s="510"/>
      <c r="D58" s="510"/>
      <c r="E58" s="510"/>
      <c r="F58" s="510"/>
      <c r="G58" s="510"/>
      <c r="H58" s="510"/>
      <c r="I58" s="510"/>
      <c r="J58" s="510"/>
    </row>
    <row r="59" spans="1:10">
      <c r="A59" s="510"/>
      <c r="B59" s="510"/>
      <c r="C59" s="510"/>
      <c r="D59" s="510"/>
      <c r="E59" s="510"/>
      <c r="F59" s="510"/>
      <c r="G59" s="510"/>
      <c r="H59" s="510"/>
      <c r="I59" s="510"/>
      <c r="J59" s="510"/>
    </row>
    <row r="60" spans="1:10">
      <c r="A60" s="510"/>
      <c r="B60" s="510"/>
      <c r="C60" s="510"/>
      <c r="D60" s="510"/>
      <c r="E60" s="510"/>
      <c r="F60" s="510"/>
      <c r="G60" s="510"/>
      <c r="H60" s="510"/>
      <c r="I60" s="510"/>
      <c r="J60" s="510"/>
    </row>
    <row r="61" spans="1:10">
      <c r="A61" s="510"/>
      <c r="B61" s="510"/>
      <c r="C61" s="510"/>
      <c r="D61" s="510"/>
      <c r="E61" s="510"/>
      <c r="F61" s="510"/>
      <c r="G61" s="510"/>
      <c r="H61" s="510"/>
      <c r="I61" s="510"/>
      <c r="J61" s="510"/>
    </row>
  </sheetData>
  <mergeCells count="3">
    <mergeCell ref="B1:H1"/>
    <mergeCell ref="A2:J3"/>
    <mergeCell ref="A7:J61"/>
  </mergeCells>
  <phoneticPr fontId="26" type="noConversion"/>
  <pageMargins left="0.78740157499999996" right="0.31" top="0.984251969" bottom="0.984251969" header="0.4921259845" footer="0.4921259845"/>
  <pageSetup paperSize="9" scale="8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dimension ref="A1:J61"/>
  <sheetViews>
    <sheetView workbookViewId="0">
      <selection activeCell="A5" sqref="A5:IV7"/>
    </sheetView>
  </sheetViews>
  <sheetFormatPr baseColWidth="10" defaultRowHeight="12.75"/>
  <sheetData>
    <row r="1" spans="1:10">
      <c r="A1" s="11" t="s">
        <v>1129</v>
      </c>
      <c r="B1" s="491" t="str">
        <f>Q!G3</f>
        <v>ZZZZZZZZZZZ</v>
      </c>
      <c r="C1" s="475"/>
      <c r="D1" s="475"/>
      <c r="E1" s="475"/>
      <c r="F1" s="475"/>
      <c r="G1" s="475"/>
      <c r="H1" s="475"/>
      <c r="I1" s="69" t="s">
        <v>1130</v>
      </c>
      <c r="J1" s="98" t="s">
        <v>1017</v>
      </c>
    </row>
    <row r="2" spans="1:10">
      <c r="A2" s="505" t="s">
        <v>1015</v>
      </c>
      <c r="B2" s="506"/>
      <c r="C2" s="506"/>
      <c r="D2" s="506"/>
      <c r="E2" s="506"/>
      <c r="F2" s="506"/>
      <c r="G2" s="506"/>
      <c r="H2" s="506"/>
      <c r="I2" s="506"/>
      <c r="J2" s="506"/>
    </row>
    <row r="3" spans="1:10">
      <c r="A3" s="506"/>
      <c r="B3" s="506"/>
      <c r="C3" s="506"/>
      <c r="D3" s="506"/>
      <c r="E3" s="506"/>
      <c r="F3" s="506"/>
      <c r="G3" s="506"/>
      <c r="H3" s="506"/>
      <c r="I3" s="506"/>
      <c r="J3" s="506"/>
    </row>
    <row r="4" spans="1:10">
      <c r="A4" s="6"/>
      <c r="B4" s="6"/>
      <c r="C4" s="6"/>
      <c r="D4" s="6"/>
      <c r="E4" s="6"/>
      <c r="F4" s="6"/>
      <c r="G4" s="6"/>
      <c r="H4" s="6"/>
      <c r="I4" s="6"/>
      <c r="J4" s="6"/>
    </row>
    <row r="5" spans="1:10" ht="15.75">
      <c r="A5" s="96" t="s">
        <v>470</v>
      </c>
      <c r="B5" s="110"/>
      <c r="C5" s="6"/>
      <c r="D5" s="6"/>
      <c r="E5" s="6"/>
      <c r="F5" s="6"/>
      <c r="G5" s="6"/>
      <c r="H5" s="6"/>
      <c r="I5" s="6"/>
      <c r="J5" s="6"/>
    </row>
    <row r="6" spans="1:10">
      <c r="A6" s="6"/>
      <c r="B6" s="6"/>
      <c r="C6" s="6"/>
      <c r="D6" s="6"/>
      <c r="E6" s="6"/>
      <c r="F6" s="6"/>
      <c r="G6" s="6"/>
      <c r="H6" s="6"/>
      <c r="I6" s="6"/>
      <c r="J6" s="6"/>
    </row>
    <row r="7" spans="1:10">
      <c r="A7" s="16" t="s">
        <v>775</v>
      </c>
      <c r="B7" s="16"/>
      <c r="C7" s="16"/>
      <c r="D7" s="16"/>
      <c r="E7" s="16"/>
      <c r="F7" s="16"/>
      <c r="G7" s="16"/>
      <c r="H7" s="16"/>
      <c r="I7" s="16"/>
      <c r="J7" s="16"/>
    </row>
    <row r="8" spans="1:10">
      <c r="A8" s="510"/>
      <c r="B8" s="510"/>
      <c r="C8" s="510"/>
      <c r="D8" s="510"/>
      <c r="E8" s="510"/>
      <c r="F8" s="510"/>
      <c r="G8" s="510"/>
      <c r="H8" s="510"/>
      <c r="I8" s="510"/>
      <c r="J8" s="510"/>
    </row>
    <row r="9" spans="1:10">
      <c r="A9" s="510"/>
      <c r="B9" s="510"/>
      <c r="C9" s="510"/>
      <c r="D9" s="510"/>
      <c r="E9" s="510"/>
      <c r="F9" s="510"/>
      <c r="G9" s="510"/>
      <c r="H9" s="510"/>
      <c r="I9" s="510"/>
      <c r="J9" s="510"/>
    </row>
    <row r="10" spans="1:10">
      <c r="A10" s="510"/>
      <c r="B10" s="510"/>
      <c r="C10" s="510"/>
      <c r="D10" s="510"/>
      <c r="E10" s="510"/>
      <c r="F10" s="510"/>
      <c r="G10" s="510"/>
      <c r="H10" s="510"/>
      <c r="I10" s="510"/>
      <c r="J10" s="510"/>
    </row>
    <row r="11" spans="1:10">
      <c r="A11" s="510"/>
      <c r="B11" s="510"/>
      <c r="C11" s="510"/>
      <c r="D11" s="510"/>
      <c r="E11" s="510"/>
      <c r="F11" s="510"/>
      <c r="G11" s="510"/>
      <c r="H11" s="510"/>
      <c r="I11" s="510"/>
      <c r="J11" s="510"/>
    </row>
    <row r="12" spans="1:10">
      <c r="A12" s="510"/>
      <c r="B12" s="510"/>
      <c r="C12" s="510"/>
      <c r="D12" s="510"/>
      <c r="E12" s="510"/>
      <c r="F12" s="510"/>
      <c r="G12" s="510"/>
      <c r="H12" s="510"/>
      <c r="I12" s="510"/>
      <c r="J12" s="510"/>
    </row>
    <row r="13" spans="1:10">
      <c r="A13" s="510"/>
      <c r="B13" s="510"/>
      <c r="C13" s="510"/>
      <c r="D13" s="510"/>
      <c r="E13" s="510"/>
      <c r="F13" s="510"/>
      <c r="G13" s="510"/>
      <c r="H13" s="510"/>
      <c r="I13" s="510"/>
      <c r="J13" s="510"/>
    </row>
    <row r="14" spans="1:10">
      <c r="A14" s="510"/>
      <c r="B14" s="510"/>
      <c r="C14" s="510"/>
      <c r="D14" s="510"/>
      <c r="E14" s="510"/>
      <c r="F14" s="510"/>
      <c r="G14" s="510"/>
      <c r="H14" s="510"/>
      <c r="I14" s="510"/>
      <c r="J14" s="510"/>
    </row>
    <row r="15" spans="1:10">
      <c r="A15" s="510"/>
      <c r="B15" s="510"/>
      <c r="C15" s="510"/>
      <c r="D15" s="510"/>
      <c r="E15" s="510"/>
      <c r="F15" s="510"/>
      <c r="G15" s="510"/>
      <c r="H15" s="510"/>
      <c r="I15" s="510"/>
      <c r="J15" s="510"/>
    </row>
    <row r="16" spans="1:10">
      <c r="A16" s="510"/>
      <c r="B16" s="510"/>
      <c r="C16" s="510"/>
      <c r="D16" s="510"/>
      <c r="E16" s="510"/>
      <c r="F16" s="510"/>
      <c r="G16" s="510"/>
      <c r="H16" s="510"/>
      <c r="I16" s="510"/>
      <c r="J16" s="510"/>
    </row>
    <row r="17" spans="1:10">
      <c r="A17" s="510"/>
      <c r="B17" s="510"/>
      <c r="C17" s="510"/>
      <c r="D17" s="510"/>
      <c r="E17" s="510"/>
      <c r="F17" s="510"/>
      <c r="G17" s="510"/>
      <c r="H17" s="510"/>
      <c r="I17" s="510"/>
      <c r="J17" s="510"/>
    </row>
    <row r="18" spans="1:10">
      <c r="A18" s="510"/>
      <c r="B18" s="510"/>
      <c r="C18" s="510"/>
      <c r="D18" s="510"/>
      <c r="E18" s="510"/>
      <c r="F18" s="510"/>
      <c r="G18" s="510"/>
      <c r="H18" s="510"/>
      <c r="I18" s="510"/>
      <c r="J18" s="510"/>
    </row>
    <row r="19" spans="1:10">
      <c r="A19" s="510"/>
      <c r="B19" s="510"/>
      <c r="C19" s="510"/>
      <c r="D19" s="510"/>
      <c r="E19" s="510"/>
      <c r="F19" s="510"/>
      <c r="G19" s="510"/>
      <c r="H19" s="510"/>
      <c r="I19" s="510"/>
      <c r="J19" s="510"/>
    </row>
    <row r="20" spans="1:10">
      <c r="A20" s="510"/>
      <c r="B20" s="510"/>
      <c r="C20" s="510"/>
      <c r="D20" s="510"/>
      <c r="E20" s="510"/>
      <c r="F20" s="510"/>
      <c r="G20" s="510"/>
      <c r="H20" s="510"/>
      <c r="I20" s="510"/>
      <c r="J20" s="510"/>
    </row>
    <row r="21" spans="1:10">
      <c r="A21" s="510"/>
      <c r="B21" s="510"/>
      <c r="C21" s="510"/>
      <c r="D21" s="510"/>
      <c r="E21" s="510"/>
      <c r="F21" s="510"/>
      <c r="G21" s="510"/>
      <c r="H21" s="510"/>
      <c r="I21" s="510"/>
      <c r="J21" s="510"/>
    </row>
    <row r="22" spans="1:10">
      <c r="A22" s="510"/>
      <c r="B22" s="510"/>
      <c r="C22" s="510"/>
      <c r="D22" s="510"/>
      <c r="E22" s="510"/>
      <c r="F22" s="510"/>
      <c r="G22" s="510"/>
      <c r="H22" s="510"/>
      <c r="I22" s="510"/>
      <c r="J22" s="510"/>
    </row>
    <row r="23" spans="1:10">
      <c r="A23" s="510"/>
      <c r="B23" s="510"/>
      <c r="C23" s="510"/>
      <c r="D23" s="510"/>
      <c r="E23" s="510"/>
      <c r="F23" s="510"/>
      <c r="G23" s="510"/>
      <c r="H23" s="510"/>
      <c r="I23" s="510"/>
      <c r="J23" s="510"/>
    </row>
    <row r="24" spans="1:10">
      <c r="A24" s="510"/>
      <c r="B24" s="510"/>
      <c r="C24" s="510"/>
      <c r="D24" s="510"/>
      <c r="E24" s="510"/>
      <c r="F24" s="510"/>
      <c r="G24" s="510"/>
      <c r="H24" s="510"/>
      <c r="I24" s="510"/>
      <c r="J24" s="510"/>
    </row>
    <row r="25" spans="1:10">
      <c r="A25" s="510"/>
      <c r="B25" s="510"/>
      <c r="C25" s="510"/>
      <c r="D25" s="510"/>
      <c r="E25" s="510"/>
      <c r="F25" s="510"/>
      <c r="G25" s="510"/>
      <c r="H25" s="510"/>
      <c r="I25" s="510"/>
      <c r="J25" s="510"/>
    </row>
    <row r="26" spans="1:10">
      <c r="A26" s="510"/>
      <c r="B26" s="510"/>
      <c r="C26" s="510"/>
      <c r="D26" s="510"/>
      <c r="E26" s="510"/>
      <c r="F26" s="510"/>
      <c r="G26" s="510"/>
      <c r="H26" s="510"/>
      <c r="I26" s="510"/>
      <c r="J26" s="510"/>
    </row>
    <row r="27" spans="1:10">
      <c r="A27" s="510"/>
      <c r="B27" s="510"/>
      <c r="C27" s="510"/>
      <c r="D27" s="510"/>
      <c r="E27" s="510"/>
      <c r="F27" s="510"/>
      <c r="G27" s="510"/>
      <c r="H27" s="510"/>
      <c r="I27" s="510"/>
      <c r="J27" s="510"/>
    </row>
    <row r="28" spans="1:10">
      <c r="A28" s="510"/>
      <c r="B28" s="510"/>
      <c r="C28" s="510"/>
      <c r="D28" s="510"/>
      <c r="E28" s="510"/>
      <c r="F28" s="510"/>
      <c r="G28" s="510"/>
      <c r="H28" s="510"/>
      <c r="I28" s="510"/>
      <c r="J28" s="510"/>
    </row>
    <row r="29" spans="1:10">
      <c r="A29" s="510"/>
      <c r="B29" s="510"/>
      <c r="C29" s="510"/>
      <c r="D29" s="510"/>
      <c r="E29" s="510"/>
      <c r="F29" s="510"/>
      <c r="G29" s="510"/>
      <c r="H29" s="510"/>
      <c r="I29" s="510"/>
      <c r="J29" s="510"/>
    </row>
    <row r="30" spans="1:10">
      <c r="A30" s="510"/>
      <c r="B30" s="510"/>
      <c r="C30" s="510"/>
      <c r="D30" s="510"/>
      <c r="E30" s="510"/>
      <c r="F30" s="510"/>
      <c r="G30" s="510"/>
      <c r="H30" s="510"/>
      <c r="I30" s="510"/>
      <c r="J30" s="510"/>
    </row>
    <row r="31" spans="1:10">
      <c r="A31" s="510"/>
      <c r="B31" s="510"/>
      <c r="C31" s="510"/>
      <c r="D31" s="510"/>
      <c r="E31" s="510"/>
      <c r="F31" s="510"/>
      <c r="G31" s="510"/>
      <c r="H31" s="510"/>
      <c r="I31" s="510"/>
      <c r="J31" s="510"/>
    </row>
    <row r="32" spans="1:10">
      <c r="A32" s="510"/>
      <c r="B32" s="510"/>
      <c r="C32" s="510"/>
      <c r="D32" s="510"/>
      <c r="E32" s="510"/>
      <c r="F32" s="510"/>
      <c r="G32" s="510"/>
      <c r="H32" s="510"/>
      <c r="I32" s="510"/>
      <c r="J32" s="510"/>
    </row>
    <row r="33" spans="1:10">
      <c r="A33" s="510"/>
      <c r="B33" s="510"/>
      <c r="C33" s="510"/>
      <c r="D33" s="510"/>
      <c r="E33" s="510"/>
      <c r="F33" s="510"/>
      <c r="G33" s="510"/>
      <c r="H33" s="510"/>
      <c r="I33" s="510"/>
      <c r="J33" s="510"/>
    </row>
    <row r="34" spans="1:10">
      <c r="A34" s="510"/>
      <c r="B34" s="510"/>
      <c r="C34" s="510"/>
      <c r="D34" s="510"/>
      <c r="E34" s="510"/>
      <c r="F34" s="510"/>
      <c r="G34" s="510"/>
      <c r="H34" s="510"/>
      <c r="I34" s="510"/>
      <c r="J34" s="510"/>
    </row>
    <row r="35" spans="1:10">
      <c r="A35" s="510"/>
      <c r="B35" s="510"/>
      <c r="C35" s="510"/>
      <c r="D35" s="510"/>
      <c r="E35" s="510"/>
      <c r="F35" s="510"/>
      <c r="G35" s="510"/>
      <c r="H35" s="510"/>
      <c r="I35" s="510"/>
      <c r="J35" s="510"/>
    </row>
    <row r="36" spans="1:10">
      <c r="A36" s="510"/>
      <c r="B36" s="510"/>
      <c r="C36" s="510"/>
      <c r="D36" s="510"/>
      <c r="E36" s="510"/>
      <c r="F36" s="510"/>
      <c r="G36" s="510"/>
      <c r="H36" s="510"/>
      <c r="I36" s="510"/>
      <c r="J36" s="510"/>
    </row>
    <row r="37" spans="1:10">
      <c r="A37" s="510"/>
      <c r="B37" s="510"/>
      <c r="C37" s="510"/>
      <c r="D37" s="510"/>
      <c r="E37" s="510"/>
      <c r="F37" s="510"/>
      <c r="G37" s="510"/>
      <c r="H37" s="510"/>
      <c r="I37" s="510"/>
      <c r="J37" s="510"/>
    </row>
    <row r="38" spans="1:10">
      <c r="A38" s="510"/>
      <c r="B38" s="510"/>
      <c r="C38" s="510"/>
      <c r="D38" s="510"/>
      <c r="E38" s="510"/>
      <c r="F38" s="510"/>
      <c r="G38" s="510"/>
      <c r="H38" s="510"/>
      <c r="I38" s="510"/>
      <c r="J38" s="510"/>
    </row>
    <row r="39" spans="1:10">
      <c r="A39" s="510"/>
      <c r="B39" s="510"/>
      <c r="C39" s="510"/>
      <c r="D39" s="510"/>
      <c r="E39" s="510"/>
      <c r="F39" s="510"/>
      <c r="G39" s="510"/>
      <c r="H39" s="510"/>
      <c r="I39" s="510"/>
      <c r="J39" s="510"/>
    </row>
    <row r="40" spans="1:10">
      <c r="A40" s="510"/>
      <c r="B40" s="510"/>
      <c r="C40" s="510"/>
      <c r="D40" s="510"/>
      <c r="E40" s="510"/>
      <c r="F40" s="510"/>
      <c r="G40" s="510"/>
      <c r="H40" s="510"/>
      <c r="I40" s="510"/>
      <c r="J40" s="510"/>
    </row>
    <row r="41" spans="1:10">
      <c r="A41" s="510"/>
      <c r="B41" s="510"/>
      <c r="C41" s="510"/>
      <c r="D41" s="510"/>
      <c r="E41" s="510"/>
      <c r="F41" s="510"/>
      <c r="G41" s="510"/>
      <c r="H41" s="510"/>
      <c r="I41" s="510"/>
      <c r="J41" s="510"/>
    </row>
    <row r="42" spans="1:10">
      <c r="A42" s="510"/>
      <c r="B42" s="510"/>
      <c r="C42" s="510"/>
      <c r="D42" s="510"/>
      <c r="E42" s="510"/>
      <c r="F42" s="510"/>
      <c r="G42" s="510"/>
      <c r="H42" s="510"/>
      <c r="I42" s="510"/>
      <c r="J42" s="510"/>
    </row>
    <row r="43" spans="1:10">
      <c r="A43" s="510"/>
      <c r="B43" s="510"/>
      <c r="C43" s="510"/>
      <c r="D43" s="510"/>
      <c r="E43" s="510"/>
      <c r="F43" s="510"/>
      <c r="G43" s="510"/>
      <c r="H43" s="510"/>
      <c r="I43" s="510"/>
      <c r="J43" s="510"/>
    </row>
    <row r="44" spans="1:10">
      <c r="A44" s="510"/>
      <c r="B44" s="510"/>
      <c r="C44" s="510"/>
      <c r="D44" s="510"/>
      <c r="E44" s="510"/>
      <c r="F44" s="510"/>
      <c r="G44" s="510"/>
      <c r="H44" s="510"/>
      <c r="I44" s="510"/>
      <c r="J44" s="510"/>
    </row>
    <row r="45" spans="1:10">
      <c r="A45" s="510"/>
      <c r="B45" s="510"/>
      <c r="C45" s="510"/>
      <c r="D45" s="510"/>
      <c r="E45" s="510"/>
      <c r="F45" s="510"/>
      <c r="G45" s="510"/>
      <c r="H45" s="510"/>
      <c r="I45" s="510"/>
      <c r="J45" s="510"/>
    </row>
    <row r="46" spans="1:10">
      <c r="A46" s="510"/>
      <c r="B46" s="510"/>
      <c r="C46" s="510"/>
      <c r="D46" s="510"/>
      <c r="E46" s="510"/>
      <c r="F46" s="510"/>
      <c r="G46" s="510"/>
      <c r="H46" s="510"/>
      <c r="I46" s="510"/>
      <c r="J46" s="510"/>
    </row>
    <row r="47" spans="1:10">
      <c r="A47" s="510"/>
      <c r="B47" s="510"/>
      <c r="C47" s="510"/>
      <c r="D47" s="510"/>
      <c r="E47" s="510"/>
      <c r="F47" s="510"/>
      <c r="G47" s="510"/>
      <c r="H47" s="510"/>
      <c r="I47" s="510"/>
      <c r="J47" s="510"/>
    </row>
    <row r="48" spans="1:10">
      <c r="A48" s="510"/>
      <c r="B48" s="510"/>
      <c r="C48" s="510"/>
      <c r="D48" s="510"/>
      <c r="E48" s="510"/>
      <c r="F48" s="510"/>
      <c r="G48" s="510"/>
      <c r="H48" s="510"/>
      <c r="I48" s="510"/>
      <c r="J48" s="510"/>
    </row>
    <row r="49" spans="1:10">
      <c r="A49" s="510"/>
      <c r="B49" s="510"/>
      <c r="C49" s="510"/>
      <c r="D49" s="510"/>
      <c r="E49" s="510"/>
      <c r="F49" s="510"/>
      <c r="G49" s="510"/>
      <c r="H49" s="510"/>
      <c r="I49" s="510"/>
      <c r="J49" s="510"/>
    </row>
    <row r="50" spans="1:10">
      <c r="A50" s="510"/>
      <c r="B50" s="510"/>
      <c r="C50" s="510"/>
      <c r="D50" s="510"/>
      <c r="E50" s="510"/>
      <c r="F50" s="510"/>
      <c r="G50" s="510"/>
      <c r="H50" s="510"/>
      <c r="I50" s="510"/>
      <c r="J50" s="510"/>
    </row>
    <row r="51" spans="1:10">
      <c r="A51" s="510"/>
      <c r="B51" s="510"/>
      <c r="C51" s="510"/>
      <c r="D51" s="510"/>
      <c r="E51" s="510"/>
      <c r="F51" s="510"/>
      <c r="G51" s="510"/>
      <c r="H51" s="510"/>
      <c r="I51" s="510"/>
      <c r="J51" s="510"/>
    </row>
    <row r="52" spans="1:10">
      <c r="A52" s="510"/>
      <c r="B52" s="510"/>
      <c r="C52" s="510"/>
      <c r="D52" s="510"/>
      <c r="E52" s="510"/>
      <c r="F52" s="510"/>
      <c r="G52" s="510"/>
      <c r="H52" s="510"/>
      <c r="I52" s="510"/>
      <c r="J52" s="510"/>
    </row>
    <row r="53" spans="1:10">
      <c r="A53" s="510"/>
      <c r="B53" s="510"/>
      <c r="C53" s="510"/>
      <c r="D53" s="510"/>
      <c r="E53" s="510"/>
      <c r="F53" s="510"/>
      <c r="G53" s="510"/>
      <c r="H53" s="510"/>
      <c r="I53" s="510"/>
      <c r="J53" s="510"/>
    </row>
    <row r="54" spans="1:10">
      <c r="A54" s="510"/>
      <c r="B54" s="510"/>
      <c r="C54" s="510"/>
      <c r="D54" s="510"/>
      <c r="E54" s="510"/>
      <c r="F54" s="510"/>
      <c r="G54" s="510"/>
      <c r="H54" s="510"/>
      <c r="I54" s="510"/>
      <c r="J54" s="510"/>
    </row>
    <row r="55" spans="1:10">
      <c r="A55" s="510"/>
      <c r="B55" s="510"/>
      <c r="C55" s="510"/>
      <c r="D55" s="510"/>
      <c r="E55" s="510"/>
      <c r="F55" s="510"/>
      <c r="G55" s="510"/>
      <c r="H55" s="510"/>
      <c r="I55" s="510"/>
      <c r="J55" s="510"/>
    </row>
    <row r="56" spans="1:10">
      <c r="A56" s="510"/>
      <c r="B56" s="510"/>
      <c r="C56" s="510"/>
      <c r="D56" s="510"/>
      <c r="E56" s="510"/>
      <c r="F56" s="510"/>
      <c r="G56" s="510"/>
      <c r="H56" s="510"/>
      <c r="I56" s="510"/>
      <c r="J56" s="510"/>
    </row>
    <row r="57" spans="1:10">
      <c r="A57" s="510"/>
      <c r="B57" s="510"/>
      <c r="C57" s="510"/>
      <c r="D57" s="510"/>
      <c r="E57" s="510"/>
      <c r="F57" s="510"/>
      <c r="G57" s="510"/>
      <c r="H57" s="510"/>
      <c r="I57" s="510"/>
      <c r="J57" s="510"/>
    </row>
    <row r="58" spans="1:10">
      <c r="A58" s="510"/>
      <c r="B58" s="510"/>
      <c r="C58" s="510"/>
      <c r="D58" s="510"/>
      <c r="E58" s="510"/>
      <c r="F58" s="510"/>
      <c r="G58" s="510"/>
      <c r="H58" s="510"/>
      <c r="I58" s="510"/>
      <c r="J58" s="510"/>
    </row>
    <row r="59" spans="1:10">
      <c r="A59" s="510"/>
      <c r="B59" s="510"/>
      <c r="C59" s="510"/>
      <c r="D59" s="510"/>
      <c r="E59" s="510"/>
      <c r="F59" s="510"/>
      <c r="G59" s="510"/>
      <c r="H59" s="510"/>
      <c r="I59" s="510"/>
      <c r="J59" s="510"/>
    </row>
    <row r="60" spans="1:10">
      <c r="A60" s="510"/>
      <c r="B60" s="510"/>
      <c r="C60" s="510"/>
      <c r="D60" s="510"/>
      <c r="E60" s="510"/>
      <c r="F60" s="510"/>
      <c r="G60" s="510"/>
      <c r="H60" s="510"/>
      <c r="I60" s="510"/>
      <c r="J60" s="510"/>
    </row>
    <row r="61" spans="1:10">
      <c r="A61" s="510"/>
      <c r="B61" s="510"/>
      <c r="C61" s="510"/>
      <c r="D61" s="510"/>
      <c r="E61" s="510"/>
      <c r="F61" s="510"/>
      <c r="G61" s="510"/>
      <c r="H61" s="510"/>
      <c r="I61" s="510"/>
      <c r="J61" s="510"/>
    </row>
  </sheetData>
  <mergeCells count="3">
    <mergeCell ref="B1:H1"/>
    <mergeCell ref="A2:J3"/>
    <mergeCell ref="A8:J61"/>
  </mergeCells>
  <phoneticPr fontId="26" type="noConversion"/>
  <pageMargins left="0.78740157499999996" right="0.31" top="0.984251969" bottom="0.984251969" header="0.4921259845" footer="0.4921259845"/>
  <pageSetup paperSize="9" scale="80" orientation="portrait" r:id="rId1"/>
  <headerFooter alignWithMargins="0"/>
</worksheet>
</file>

<file path=xl/worksheets/sheet19.xml><?xml version="1.0" encoding="utf-8"?>
<worksheet xmlns="http://schemas.openxmlformats.org/spreadsheetml/2006/main" xmlns:r="http://schemas.openxmlformats.org/officeDocument/2006/relationships">
  <dimension ref="A1:J61"/>
  <sheetViews>
    <sheetView workbookViewId="0">
      <selection activeCell="A5" sqref="A5"/>
    </sheetView>
  </sheetViews>
  <sheetFormatPr baseColWidth="10" defaultRowHeight="12.75"/>
  <sheetData>
    <row r="1" spans="1:10">
      <c r="A1" s="11" t="s">
        <v>1129</v>
      </c>
      <c r="B1" s="491" t="str">
        <f>Q!G3</f>
        <v>ZZZZZZZZZZZ</v>
      </c>
      <c r="C1" s="475"/>
      <c r="D1" s="475"/>
      <c r="E1" s="475"/>
      <c r="F1" s="475"/>
      <c r="G1" s="475"/>
      <c r="H1" s="475"/>
      <c r="I1" s="69" t="s">
        <v>1130</v>
      </c>
      <c r="J1" s="98" t="s">
        <v>201</v>
      </c>
    </row>
    <row r="2" spans="1:10">
      <c r="A2" s="505" t="s">
        <v>114</v>
      </c>
      <c r="B2" s="506"/>
      <c r="C2" s="506"/>
      <c r="D2" s="506"/>
      <c r="E2" s="506"/>
      <c r="F2" s="506"/>
      <c r="G2" s="506"/>
      <c r="H2" s="506"/>
      <c r="I2" s="506"/>
      <c r="J2" s="506"/>
    </row>
    <row r="3" spans="1:10">
      <c r="A3" s="506"/>
      <c r="B3" s="506"/>
      <c r="C3" s="506"/>
      <c r="D3" s="506"/>
      <c r="E3" s="506"/>
      <c r="F3" s="506"/>
      <c r="G3" s="506"/>
      <c r="H3" s="506"/>
      <c r="I3" s="506"/>
      <c r="J3" s="506"/>
    </row>
    <row r="4" spans="1:10">
      <c r="A4" s="6"/>
      <c r="B4" s="6"/>
      <c r="C4" s="6"/>
      <c r="D4" s="6"/>
      <c r="E4" s="6"/>
      <c r="F4" s="6"/>
      <c r="G4" s="6"/>
      <c r="H4" s="6"/>
      <c r="I4" s="6"/>
      <c r="J4" s="6"/>
    </row>
    <row r="5" spans="1:10" ht="15.75">
      <c r="A5" s="96" t="s">
        <v>471</v>
      </c>
      <c r="B5" s="110"/>
      <c r="C5" s="6"/>
      <c r="D5" s="6"/>
      <c r="E5" s="6"/>
      <c r="F5" s="6"/>
      <c r="G5" s="6"/>
      <c r="H5" s="6"/>
      <c r="I5" s="6"/>
      <c r="J5" s="6"/>
    </row>
    <row r="6" spans="1:10">
      <c r="A6" s="6"/>
      <c r="B6" s="6"/>
      <c r="C6" s="6"/>
      <c r="D6" s="6"/>
      <c r="E6" s="6"/>
      <c r="F6" s="6"/>
      <c r="G6" s="6"/>
      <c r="H6" s="6"/>
      <c r="I6" s="6"/>
      <c r="J6" s="6"/>
    </row>
    <row r="7" spans="1:10">
      <c r="A7" s="596"/>
      <c r="B7" s="510"/>
      <c r="C7" s="510"/>
      <c r="D7" s="510"/>
      <c r="E7" s="510"/>
      <c r="F7" s="510"/>
      <c r="G7" s="510"/>
      <c r="H7" s="510"/>
      <c r="I7" s="510"/>
      <c r="J7" s="510"/>
    </row>
    <row r="8" spans="1:10">
      <c r="A8" s="510"/>
      <c r="B8" s="510"/>
      <c r="C8" s="510"/>
      <c r="D8" s="510"/>
      <c r="E8" s="510"/>
      <c r="F8" s="510"/>
      <c r="G8" s="510"/>
      <c r="H8" s="510"/>
      <c r="I8" s="510"/>
      <c r="J8" s="510"/>
    </row>
    <row r="9" spans="1:10">
      <c r="A9" s="510"/>
      <c r="B9" s="510"/>
      <c r="C9" s="510"/>
      <c r="D9" s="510"/>
      <c r="E9" s="510"/>
      <c r="F9" s="510"/>
      <c r="G9" s="510"/>
      <c r="H9" s="510"/>
      <c r="I9" s="510"/>
      <c r="J9" s="510"/>
    </row>
    <row r="10" spans="1:10">
      <c r="A10" s="510"/>
      <c r="B10" s="510"/>
      <c r="C10" s="510"/>
      <c r="D10" s="510"/>
      <c r="E10" s="510"/>
      <c r="F10" s="510"/>
      <c r="G10" s="510"/>
      <c r="H10" s="510"/>
      <c r="I10" s="510"/>
      <c r="J10" s="510"/>
    </row>
    <row r="11" spans="1:10">
      <c r="A11" s="510"/>
      <c r="B11" s="510"/>
      <c r="C11" s="510"/>
      <c r="D11" s="510"/>
      <c r="E11" s="510"/>
      <c r="F11" s="510"/>
      <c r="G11" s="510"/>
      <c r="H11" s="510"/>
      <c r="I11" s="510"/>
      <c r="J11" s="510"/>
    </row>
    <row r="12" spans="1:10">
      <c r="A12" s="510"/>
      <c r="B12" s="510"/>
      <c r="C12" s="510"/>
      <c r="D12" s="510"/>
      <c r="E12" s="510"/>
      <c r="F12" s="510"/>
      <c r="G12" s="510"/>
      <c r="H12" s="510"/>
      <c r="I12" s="510"/>
      <c r="J12" s="510"/>
    </row>
    <row r="13" spans="1:10">
      <c r="A13" s="510"/>
      <c r="B13" s="510"/>
      <c r="C13" s="510"/>
      <c r="D13" s="510"/>
      <c r="E13" s="510"/>
      <c r="F13" s="510"/>
      <c r="G13" s="510"/>
      <c r="H13" s="510"/>
      <c r="I13" s="510"/>
      <c r="J13" s="510"/>
    </row>
    <row r="14" spans="1:10">
      <c r="A14" s="510"/>
      <c r="B14" s="510"/>
      <c r="C14" s="510"/>
      <c r="D14" s="510"/>
      <c r="E14" s="510"/>
      <c r="F14" s="510"/>
      <c r="G14" s="510"/>
      <c r="H14" s="510"/>
      <c r="I14" s="510"/>
      <c r="J14" s="510"/>
    </row>
    <row r="15" spans="1:10">
      <c r="A15" s="510"/>
      <c r="B15" s="510"/>
      <c r="C15" s="510"/>
      <c r="D15" s="510"/>
      <c r="E15" s="510"/>
      <c r="F15" s="510"/>
      <c r="G15" s="510"/>
      <c r="H15" s="510"/>
      <c r="I15" s="510"/>
      <c r="J15" s="510"/>
    </row>
    <row r="16" spans="1:10">
      <c r="A16" s="510"/>
      <c r="B16" s="510"/>
      <c r="C16" s="510"/>
      <c r="D16" s="510"/>
      <c r="E16" s="510"/>
      <c r="F16" s="510"/>
      <c r="G16" s="510"/>
      <c r="H16" s="510"/>
      <c r="I16" s="510"/>
      <c r="J16" s="510"/>
    </row>
    <row r="17" spans="1:10">
      <c r="A17" s="510"/>
      <c r="B17" s="510"/>
      <c r="C17" s="510"/>
      <c r="D17" s="510"/>
      <c r="E17" s="510"/>
      <c r="F17" s="510"/>
      <c r="G17" s="510"/>
      <c r="H17" s="510"/>
      <c r="I17" s="510"/>
      <c r="J17" s="510"/>
    </row>
    <row r="18" spans="1:10">
      <c r="A18" s="510"/>
      <c r="B18" s="510"/>
      <c r="C18" s="510"/>
      <c r="D18" s="510"/>
      <c r="E18" s="510"/>
      <c r="F18" s="510"/>
      <c r="G18" s="510"/>
      <c r="H18" s="510"/>
      <c r="I18" s="510"/>
      <c r="J18" s="510"/>
    </row>
    <row r="19" spans="1:10">
      <c r="A19" s="510"/>
      <c r="B19" s="510"/>
      <c r="C19" s="510"/>
      <c r="D19" s="510"/>
      <c r="E19" s="510"/>
      <c r="F19" s="510"/>
      <c r="G19" s="510"/>
      <c r="H19" s="510"/>
      <c r="I19" s="510"/>
      <c r="J19" s="510"/>
    </row>
    <row r="20" spans="1:10">
      <c r="A20" s="510"/>
      <c r="B20" s="510"/>
      <c r="C20" s="510"/>
      <c r="D20" s="510"/>
      <c r="E20" s="510"/>
      <c r="F20" s="510"/>
      <c r="G20" s="510"/>
      <c r="H20" s="510"/>
      <c r="I20" s="510"/>
      <c r="J20" s="510"/>
    </row>
    <row r="21" spans="1:10">
      <c r="A21" s="510"/>
      <c r="B21" s="510"/>
      <c r="C21" s="510"/>
      <c r="D21" s="510"/>
      <c r="E21" s="510"/>
      <c r="F21" s="510"/>
      <c r="G21" s="510"/>
      <c r="H21" s="510"/>
      <c r="I21" s="510"/>
      <c r="J21" s="510"/>
    </row>
    <row r="22" spans="1:10">
      <c r="A22" s="510"/>
      <c r="B22" s="510"/>
      <c r="C22" s="510"/>
      <c r="D22" s="510"/>
      <c r="E22" s="510"/>
      <c r="F22" s="510"/>
      <c r="G22" s="510"/>
      <c r="H22" s="510"/>
      <c r="I22" s="510"/>
      <c r="J22" s="510"/>
    </row>
    <row r="23" spans="1:10">
      <c r="A23" s="510"/>
      <c r="B23" s="510"/>
      <c r="C23" s="510"/>
      <c r="D23" s="510"/>
      <c r="E23" s="510"/>
      <c r="F23" s="510"/>
      <c r="G23" s="510"/>
      <c r="H23" s="510"/>
      <c r="I23" s="510"/>
      <c r="J23" s="510"/>
    </row>
    <row r="24" spans="1:10">
      <c r="A24" s="510"/>
      <c r="B24" s="510"/>
      <c r="C24" s="510"/>
      <c r="D24" s="510"/>
      <c r="E24" s="510"/>
      <c r="F24" s="510"/>
      <c r="G24" s="510"/>
      <c r="H24" s="510"/>
      <c r="I24" s="510"/>
      <c r="J24" s="510"/>
    </row>
    <row r="25" spans="1:10">
      <c r="A25" s="510"/>
      <c r="B25" s="510"/>
      <c r="C25" s="510"/>
      <c r="D25" s="510"/>
      <c r="E25" s="510"/>
      <c r="F25" s="510"/>
      <c r="G25" s="510"/>
      <c r="H25" s="510"/>
      <c r="I25" s="510"/>
      <c r="J25" s="510"/>
    </row>
    <row r="26" spans="1:10">
      <c r="A26" s="510"/>
      <c r="B26" s="510"/>
      <c r="C26" s="510"/>
      <c r="D26" s="510"/>
      <c r="E26" s="510"/>
      <c r="F26" s="510"/>
      <c r="G26" s="510"/>
      <c r="H26" s="510"/>
      <c r="I26" s="510"/>
      <c r="J26" s="510"/>
    </row>
    <row r="27" spans="1:10">
      <c r="A27" s="510"/>
      <c r="B27" s="510"/>
      <c r="C27" s="510"/>
      <c r="D27" s="510"/>
      <c r="E27" s="510"/>
      <c r="F27" s="510"/>
      <c r="G27" s="510"/>
      <c r="H27" s="510"/>
      <c r="I27" s="510"/>
      <c r="J27" s="510"/>
    </row>
    <row r="28" spans="1:10">
      <c r="A28" s="510"/>
      <c r="B28" s="510"/>
      <c r="C28" s="510"/>
      <c r="D28" s="510"/>
      <c r="E28" s="510"/>
      <c r="F28" s="510"/>
      <c r="G28" s="510"/>
      <c r="H28" s="510"/>
      <c r="I28" s="510"/>
      <c r="J28" s="510"/>
    </row>
    <row r="29" spans="1:10">
      <c r="A29" s="510"/>
      <c r="B29" s="510"/>
      <c r="C29" s="510"/>
      <c r="D29" s="510"/>
      <c r="E29" s="510"/>
      <c r="F29" s="510"/>
      <c r="G29" s="510"/>
      <c r="H29" s="510"/>
      <c r="I29" s="510"/>
      <c r="J29" s="510"/>
    </row>
    <row r="30" spans="1:10">
      <c r="A30" s="510"/>
      <c r="B30" s="510"/>
      <c r="C30" s="510"/>
      <c r="D30" s="510"/>
      <c r="E30" s="510"/>
      <c r="F30" s="510"/>
      <c r="G30" s="510"/>
      <c r="H30" s="510"/>
      <c r="I30" s="510"/>
      <c r="J30" s="510"/>
    </row>
    <row r="31" spans="1:10">
      <c r="A31" s="510"/>
      <c r="B31" s="510"/>
      <c r="C31" s="510"/>
      <c r="D31" s="510"/>
      <c r="E31" s="510"/>
      <c r="F31" s="510"/>
      <c r="G31" s="510"/>
      <c r="H31" s="510"/>
      <c r="I31" s="510"/>
      <c r="J31" s="510"/>
    </row>
    <row r="32" spans="1:10">
      <c r="A32" s="510"/>
      <c r="B32" s="510"/>
      <c r="C32" s="510"/>
      <c r="D32" s="510"/>
      <c r="E32" s="510"/>
      <c r="F32" s="510"/>
      <c r="G32" s="510"/>
      <c r="H32" s="510"/>
      <c r="I32" s="510"/>
      <c r="J32" s="510"/>
    </row>
    <row r="33" spans="1:10">
      <c r="A33" s="510"/>
      <c r="B33" s="510"/>
      <c r="C33" s="510"/>
      <c r="D33" s="510"/>
      <c r="E33" s="510"/>
      <c r="F33" s="510"/>
      <c r="G33" s="510"/>
      <c r="H33" s="510"/>
      <c r="I33" s="510"/>
      <c r="J33" s="510"/>
    </row>
    <row r="34" spans="1:10">
      <c r="A34" s="510"/>
      <c r="B34" s="510"/>
      <c r="C34" s="510"/>
      <c r="D34" s="510"/>
      <c r="E34" s="510"/>
      <c r="F34" s="510"/>
      <c r="G34" s="510"/>
      <c r="H34" s="510"/>
      <c r="I34" s="510"/>
      <c r="J34" s="510"/>
    </row>
    <row r="35" spans="1:10">
      <c r="A35" s="510"/>
      <c r="B35" s="510"/>
      <c r="C35" s="510"/>
      <c r="D35" s="510"/>
      <c r="E35" s="510"/>
      <c r="F35" s="510"/>
      <c r="G35" s="510"/>
      <c r="H35" s="510"/>
      <c r="I35" s="510"/>
      <c r="J35" s="510"/>
    </row>
    <row r="36" spans="1:10">
      <c r="A36" s="510"/>
      <c r="B36" s="510"/>
      <c r="C36" s="510"/>
      <c r="D36" s="510"/>
      <c r="E36" s="510"/>
      <c r="F36" s="510"/>
      <c r="G36" s="510"/>
      <c r="H36" s="510"/>
      <c r="I36" s="510"/>
      <c r="J36" s="510"/>
    </row>
    <row r="37" spans="1:10">
      <c r="A37" s="510"/>
      <c r="B37" s="510"/>
      <c r="C37" s="510"/>
      <c r="D37" s="510"/>
      <c r="E37" s="510"/>
      <c r="F37" s="510"/>
      <c r="G37" s="510"/>
      <c r="H37" s="510"/>
      <c r="I37" s="510"/>
      <c r="J37" s="510"/>
    </row>
    <row r="38" spans="1:10">
      <c r="A38" s="510"/>
      <c r="B38" s="510"/>
      <c r="C38" s="510"/>
      <c r="D38" s="510"/>
      <c r="E38" s="510"/>
      <c r="F38" s="510"/>
      <c r="G38" s="510"/>
      <c r="H38" s="510"/>
      <c r="I38" s="510"/>
      <c r="J38" s="510"/>
    </row>
    <row r="39" spans="1:10">
      <c r="A39" s="510"/>
      <c r="B39" s="510"/>
      <c r="C39" s="510"/>
      <c r="D39" s="510"/>
      <c r="E39" s="510"/>
      <c r="F39" s="510"/>
      <c r="G39" s="510"/>
      <c r="H39" s="510"/>
      <c r="I39" s="510"/>
      <c r="J39" s="510"/>
    </row>
    <row r="40" spans="1:10">
      <c r="A40" s="510"/>
      <c r="B40" s="510"/>
      <c r="C40" s="510"/>
      <c r="D40" s="510"/>
      <c r="E40" s="510"/>
      <c r="F40" s="510"/>
      <c r="G40" s="510"/>
      <c r="H40" s="510"/>
      <c r="I40" s="510"/>
      <c r="J40" s="510"/>
    </row>
    <row r="41" spans="1:10">
      <c r="A41" s="510"/>
      <c r="B41" s="510"/>
      <c r="C41" s="510"/>
      <c r="D41" s="510"/>
      <c r="E41" s="510"/>
      <c r="F41" s="510"/>
      <c r="G41" s="510"/>
      <c r="H41" s="510"/>
      <c r="I41" s="510"/>
      <c r="J41" s="510"/>
    </row>
    <row r="42" spans="1:10">
      <c r="A42" s="510"/>
      <c r="B42" s="510"/>
      <c r="C42" s="510"/>
      <c r="D42" s="510"/>
      <c r="E42" s="510"/>
      <c r="F42" s="510"/>
      <c r="G42" s="510"/>
      <c r="H42" s="510"/>
      <c r="I42" s="510"/>
      <c r="J42" s="510"/>
    </row>
    <row r="43" spans="1:10">
      <c r="A43" s="510"/>
      <c r="B43" s="510"/>
      <c r="C43" s="510"/>
      <c r="D43" s="510"/>
      <c r="E43" s="510"/>
      <c r="F43" s="510"/>
      <c r="G43" s="510"/>
      <c r="H43" s="510"/>
      <c r="I43" s="510"/>
      <c r="J43" s="510"/>
    </row>
    <row r="44" spans="1:10">
      <c r="A44" s="510"/>
      <c r="B44" s="510"/>
      <c r="C44" s="510"/>
      <c r="D44" s="510"/>
      <c r="E44" s="510"/>
      <c r="F44" s="510"/>
      <c r="G44" s="510"/>
      <c r="H44" s="510"/>
      <c r="I44" s="510"/>
      <c r="J44" s="510"/>
    </row>
    <row r="45" spans="1:10">
      <c r="A45" s="510"/>
      <c r="B45" s="510"/>
      <c r="C45" s="510"/>
      <c r="D45" s="510"/>
      <c r="E45" s="510"/>
      <c r="F45" s="510"/>
      <c r="G45" s="510"/>
      <c r="H45" s="510"/>
      <c r="I45" s="510"/>
      <c r="J45" s="510"/>
    </row>
    <row r="46" spans="1:10">
      <c r="A46" s="510"/>
      <c r="B46" s="510"/>
      <c r="C46" s="510"/>
      <c r="D46" s="510"/>
      <c r="E46" s="510"/>
      <c r="F46" s="510"/>
      <c r="G46" s="510"/>
      <c r="H46" s="510"/>
      <c r="I46" s="510"/>
      <c r="J46" s="510"/>
    </row>
    <row r="47" spans="1:10">
      <c r="A47" s="510"/>
      <c r="B47" s="510"/>
      <c r="C47" s="510"/>
      <c r="D47" s="510"/>
      <c r="E47" s="510"/>
      <c r="F47" s="510"/>
      <c r="G47" s="510"/>
      <c r="H47" s="510"/>
      <c r="I47" s="510"/>
      <c r="J47" s="510"/>
    </row>
    <row r="48" spans="1:10">
      <c r="A48" s="510"/>
      <c r="B48" s="510"/>
      <c r="C48" s="510"/>
      <c r="D48" s="510"/>
      <c r="E48" s="510"/>
      <c r="F48" s="510"/>
      <c r="G48" s="510"/>
      <c r="H48" s="510"/>
      <c r="I48" s="510"/>
      <c r="J48" s="510"/>
    </row>
    <row r="49" spans="1:10">
      <c r="A49" s="510"/>
      <c r="B49" s="510"/>
      <c r="C49" s="510"/>
      <c r="D49" s="510"/>
      <c r="E49" s="510"/>
      <c r="F49" s="510"/>
      <c r="G49" s="510"/>
      <c r="H49" s="510"/>
      <c r="I49" s="510"/>
      <c r="J49" s="510"/>
    </row>
    <row r="50" spans="1:10">
      <c r="A50" s="510"/>
      <c r="B50" s="510"/>
      <c r="C50" s="510"/>
      <c r="D50" s="510"/>
      <c r="E50" s="510"/>
      <c r="F50" s="510"/>
      <c r="G50" s="510"/>
      <c r="H50" s="510"/>
      <c r="I50" s="510"/>
      <c r="J50" s="510"/>
    </row>
    <row r="51" spans="1:10">
      <c r="A51" s="510"/>
      <c r="B51" s="510"/>
      <c r="C51" s="510"/>
      <c r="D51" s="510"/>
      <c r="E51" s="510"/>
      <c r="F51" s="510"/>
      <c r="G51" s="510"/>
      <c r="H51" s="510"/>
      <c r="I51" s="510"/>
      <c r="J51" s="510"/>
    </row>
    <row r="52" spans="1:10">
      <c r="A52" s="510"/>
      <c r="B52" s="510"/>
      <c r="C52" s="510"/>
      <c r="D52" s="510"/>
      <c r="E52" s="510"/>
      <c r="F52" s="510"/>
      <c r="G52" s="510"/>
      <c r="H52" s="510"/>
      <c r="I52" s="510"/>
      <c r="J52" s="510"/>
    </row>
    <row r="53" spans="1:10">
      <c r="A53" s="510"/>
      <c r="B53" s="510"/>
      <c r="C53" s="510"/>
      <c r="D53" s="510"/>
      <c r="E53" s="510"/>
      <c r="F53" s="510"/>
      <c r="G53" s="510"/>
      <c r="H53" s="510"/>
      <c r="I53" s="510"/>
      <c r="J53" s="510"/>
    </row>
    <row r="54" spans="1:10">
      <c r="A54" s="510"/>
      <c r="B54" s="510"/>
      <c r="C54" s="510"/>
      <c r="D54" s="510"/>
      <c r="E54" s="510"/>
      <c r="F54" s="510"/>
      <c r="G54" s="510"/>
      <c r="H54" s="510"/>
      <c r="I54" s="510"/>
      <c r="J54" s="510"/>
    </row>
    <row r="55" spans="1:10">
      <c r="A55" s="510"/>
      <c r="B55" s="510"/>
      <c r="C55" s="510"/>
      <c r="D55" s="510"/>
      <c r="E55" s="510"/>
      <c r="F55" s="510"/>
      <c r="G55" s="510"/>
      <c r="H55" s="510"/>
      <c r="I55" s="510"/>
      <c r="J55" s="510"/>
    </row>
    <row r="56" spans="1:10">
      <c r="A56" s="510"/>
      <c r="B56" s="510"/>
      <c r="C56" s="510"/>
      <c r="D56" s="510"/>
      <c r="E56" s="510"/>
      <c r="F56" s="510"/>
      <c r="G56" s="510"/>
      <c r="H56" s="510"/>
      <c r="I56" s="510"/>
      <c r="J56" s="510"/>
    </row>
    <row r="57" spans="1:10">
      <c r="A57" s="510"/>
      <c r="B57" s="510"/>
      <c r="C57" s="510"/>
      <c r="D57" s="510"/>
      <c r="E57" s="510"/>
      <c r="F57" s="510"/>
      <c r="G57" s="510"/>
      <c r="H57" s="510"/>
      <c r="I57" s="510"/>
      <c r="J57" s="510"/>
    </row>
    <row r="58" spans="1:10">
      <c r="A58" s="510"/>
      <c r="B58" s="510"/>
      <c r="C58" s="510"/>
      <c r="D58" s="510"/>
      <c r="E58" s="510"/>
      <c r="F58" s="510"/>
      <c r="G58" s="510"/>
      <c r="H58" s="510"/>
      <c r="I58" s="510"/>
      <c r="J58" s="510"/>
    </row>
    <row r="59" spans="1:10">
      <c r="A59" s="510"/>
      <c r="B59" s="510"/>
      <c r="C59" s="510"/>
      <c r="D59" s="510"/>
      <c r="E59" s="510"/>
      <c r="F59" s="510"/>
      <c r="G59" s="510"/>
      <c r="H59" s="510"/>
      <c r="I59" s="510"/>
      <c r="J59" s="510"/>
    </row>
    <row r="60" spans="1:10">
      <c r="A60" s="510"/>
      <c r="B60" s="510"/>
      <c r="C60" s="510"/>
      <c r="D60" s="510"/>
      <c r="E60" s="510"/>
      <c r="F60" s="510"/>
      <c r="G60" s="510"/>
      <c r="H60" s="510"/>
      <c r="I60" s="510"/>
      <c r="J60" s="510"/>
    </row>
    <row r="61" spans="1:10">
      <c r="A61" s="510"/>
      <c r="B61" s="510"/>
      <c r="C61" s="510"/>
      <c r="D61" s="510"/>
      <c r="E61" s="510"/>
      <c r="F61" s="510"/>
      <c r="G61" s="510"/>
      <c r="H61" s="510"/>
      <c r="I61" s="510"/>
      <c r="J61" s="510"/>
    </row>
  </sheetData>
  <mergeCells count="3">
    <mergeCell ref="B1:H1"/>
    <mergeCell ref="A2:J3"/>
    <mergeCell ref="A7:J61"/>
  </mergeCells>
  <phoneticPr fontId="26" type="noConversion"/>
  <pageMargins left="0.78740157499999996" right="0.31" top="0.984251969" bottom="0.984251969" header="0.4921259845" footer="0.4921259845"/>
  <pageSetup paperSize="9" scale="8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dimension ref="A1:BI1133"/>
  <sheetViews>
    <sheetView showGridLines="0" showRowColHeaders="0" zoomScaleNormal="100" workbookViewId="0">
      <selection activeCell="O31" sqref="O31"/>
    </sheetView>
  </sheetViews>
  <sheetFormatPr baseColWidth="10" defaultColWidth="10.7109375" defaultRowHeight="12.75"/>
  <cols>
    <col min="1" max="1" width="15.7109375" style="2" customWidth="1"/>
    <col min="2" max="2" width="9.7109375" style="2" customWidth="1"/>
    <col min="3" max="3" width="6" style="2" customWidth="1"/>
    <col min="4" max="5" width="9.7109375" style="2" customWidth="1"/>
    <col min="6" max="6" width="10.7109375" style="2" customWidth="1"/>
    <col min="7" max="7" width="12.7109375" style="1" customWidth="1"/>
    <col min="8" max="11" width="5.7109375" style="2" customWidth="1"/>
    <col min="12" max="12" width="12.7109375" style="2" customWidth="1"/>
    <col min="13" max="16384" width="10.7109375" style="2"/>
  </cols>
  <sheetData>
    <row r="1" spans="1:61" ht="14.25" thickTop="1" thickBot="1">
      <c r="A1" s="23"/>
      <c r="B1" s="20"/>
      <c r="C1" s="20"/>
      <c r="D1" s="21" t="s">
        <v>113</v>
      </c>
      <c r="E1" s="20"/>
      <c r="F1" s="20"/>
      <c r="G1" s="22"/>
      <c r="H1" s="20"/>
      <c r="I1" s="20"/>
      <c r="J1" s="20"/>
      <c r="K1" s="20"/>
      <c r="L1" s="23" t="s">
        <v>1118</v>
      </c>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row>
    <row r="2" spans="1:61" ht="13.5" thickTop="1">
      <c r="A2" s="27"/>
      <c r="B2" s="24"/>
      <c r="C2" s="24"/>
      <c r="D2" s="25"/>
      <c r="E2" s="24"/>
      <c r="F2" s="24"/>
      <c r="G2" s="26"/>
      <c r="H2" s="24"/>
      <c r="I2" s="24"/>
      <c r="J2" s="24"/>
      <c r="K2" s="24"/>
      <c r="L2" s="27"/>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row>
    <row r="3" spans="1:61">
      <c r="A3" s="374" t="str">
        <f>Q!P3</f>
        <v>XXXXXX</v>
      </c>
      <c r="B3" s="604" t="str">
        <f>Q!G3</f>
        <v>ZZZZZZZZZZZ</v>
      </c>
      <c r="C3" s="605"/>
      <c r="D3" s="605"/>
      <c r="E3" s="605"/>
      <c r="F3" s="606"/>
      <c r="G3" s="601" t="s">
        <v>568</v>
      </c>
      <c r="H3" s="602"/>
      <c r="I3" s="602"/>
      <c r="J3" s="602"/>
      <c r="K3" s="603"/>
      <c r="L3" s="31" t="s">
        <v>569</v>
      </c>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row>
    <row r="4" spans="1:61" ht="15.75" thickBot="1">
      <c r="A4" s="35"/>
      <c r="B4" s="32"/>
      <c r="C4" s="32"/>
      <c r="D4" s="33"/>
      <c r="E4" s="32"/>
      <c r="F4" s="32"/>
      <c r="G4" s="34"/>
      <c r="H4" s="32"/>
      <c r="I4" s="32"/>
      <c r="J4" s="32"/>
      <c r="K4" s="32"/>
      <c r="L4" s="295"/>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row>
    <row r="5" spans="1:61" ht="14.25" thickTop="1" thickBot="1">
      <c r="A5" s="31" t="s">
        <v>149</v>
      </c>
      <c r="B5" s="28"/>
      <c r="C5" s="28"/>
      <c r="D5" s="29" t="s">
        <v>1119</v>
      </c>
      <c r="E5" s="28"/>
      <c r="F5" s="28"/>
      <c r="G5" s="22"/>
      <c r="H5" s="36" t="s">
        <v>1120</v>
      </c>
      <c r="I5" s="28"/>
      <c r="J5" s="28"/>
      <c r="K5" s="28"/>
      <c r="L5" s="31"/>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row>
    <row r="6" spans="1:61" ht="13.5" thickTop="1">
      <c r="A6" s="27"/>
      <c r="B6" s="24"/>
      <c r="C6" s="24"/>
      <c r="D6" s="24"/>
      <c r="E6" s="24"/>
      <c r="F6" s="37"/>
      <c r="G6" s="189"/>
      <c r="H6" s="24"/>
      <c r="I6" s="24"/>
      <c r="J6" s="24"/>
      <c r="K6" s="24"/>
      <c r="L6" s="27"/>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row>
    <row r="7" spans="1:61">
      <c r="A7" s="375"/>
      <c r="B7" s="598"/>
      <c r="C7" s="599"/>
      <c r="D7" s="599"/>
      <c r="E7" s="599"/>
      <c r="F7" s="600"/>
      <c r="G7" s="39"/>
      <c r="H7" s="28"/>
      <c r="I7" s="40"/>
      <c r="J7" s="28"/>
      <c r="K7" s="28"/>
      <c r="L7" s="50"/>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row>
    <row r="8" spans="1:61" ht="13.5" thickBot="1">
      <c r="A8" s="35"/>
      <c r="B8" s="32"/>
      <c r="C8" s="32"/>
      <c r="D8" s="32"/>
      <c r="E8" s="32"/>
      <c r="F8" s="32"/>
      <c r="G8" s="34"/>
      <c r="H8" s="32"/>
      <c r="I8" s="41"/>
      <c r="J8" s="32"/>
      <c r="K8" s="32"/>
      <c r="L8" s="35"/>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row>
    <row r="9" spans="1:61" ht="13.5" thickTop="1">
      <c r="A9" s="42"/>
      <c r="B9" s="42"/>
      <c r="C9" s="42"/>
      <c r="D9" s="42"/>
      <c r="E9" s="42"/>
      <c r="F9" s="42"/>
      <c r="G9" s="296"/>
      <c r="H9" s="43"/>
      <c r="I9" s="44"/>
      <c r="J9" s="190"/>
      <c r="K9" s="42"/>
      <c r="L9" s="42"/>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row>
    <row r="10" spans="1:61" ht="14.25">
      <c r="A10" s="297" t="s">
        <v>1091</v>
      </c>
      <c r="B10" s="42"/>
      <c r="C10" s="42"/>
      <c r="D10" s="42"/>
      <c r="E10" s="42"/>
      <c r="F10" s="42"/>
      <c r="G10" s="298"/>
      <c r="H10" s="31" t="s">
        <v>122</v>
      </c>
      <c r="I10" s="31" t="s">
        <v>123</v>
      </c>
      <c r="J10" s="42" t="s">
        <v>1121</v>
      </c>
      <c r="L10" s="42"/>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row>
    <row r="11" spans="1:61" ht="13.5" thickBot="1">
      <c r="A11" s="299" t="s">
        <v>570</v>
      </c>
      <c r="B11" s="42"/>
      <c r="C11" s="42"/>
      <c r="D11" s="42"/>
      <c r="E11" s="42"/>
      <c r="F11" s="42"/>
      <c r="G11" s="298"/>
      <c r="H11" s="35"/>
      <c r="I11" s="46"/>
      <c r="J11" s="300"/>
      <c r="K11" s="32"/>
      <c r="L11" s="32"/>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row>
    <row r="12" spans="1:61" ht="13.5" thickTop="1">
      <c r="A12" s="76"/>
      <c r="B12" s="42"/>
      <c r="C12" s="42"/>
      <c r="D12" s="42"/>
      <c r="E12" s="38"/>
      <c r="F12" s="42"/>
      <c r="G12" s="301"/>
      <c r="H12" s="31"/>
      <c r="I12" s="31"/>
      <c r="J12" s="302"/>
      <c r="K12" s="42"/>
      <c r="L12" s="42"/>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row>
    <row r="13" spans="1:61">
      <c r="A13" s="76" t="s">
        <v>571</v>
      </c>
      <c r="B13" s="42"/>
      <c r="C13" s="42"/>
      <c r="D13" s="42"/>
      <c r="E13" s="42"/>
      <c r="F13" s="42"/>
      <c r="G13" s="301"/>
      <c r="H13" s="31"/>
      <c r="I13" s="61"/>
      <c r="J13" s="303"/>
      <c r="K13" s="42"/>
      <c r="L13" s="42"/>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row>
    <row r="14" spans="1:61">
      <c r="A14" s="62" t="s">
        <v>572</v>
      </c>
      <c r="B14" s="42"/>
      <c r="C14" s="42"/>
      <c r="D14" s="42"/>
      <c r="E14" s="42"/>
      <c r="F14" s="38"/>
      <c r="G14" s="301"/>
      <c r="H14" s="31"/>
      <c r="I14" s="61"/>
      <c r="J14" s="303"/>
      <c r="K14" s="42"/>
      <c r="L14" s="42"/>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row>
    <row r="15" spans="1:61">
      <c r="A15" s="63" t="s">
        <v>573</v>
      </c>
      <c r="B15" s="42"/>
      <c r="C15" s="42"/>
      <c r="D15" s="42"/>
      <c r="E15" s="42"/>
      <c r="F15" s="42"/>
      <c r="G15" s="301"/>
      <c r="H15" s="79"/>
      <c r="I15" s="79"/>
      <c r="J15" s="303"/>
      <c r="K15" s="48"/>
      <c r="L15" s="48"/>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row>
    <row r="16" spans="1:61">
      <c r="A16" s="63" t="s">
        <v>574</v>
      </c>
      <c r="B16" s="42"/>
      <c r="C16" s="42"/>
      <c r="D16" s="42"/>
      <c r="E16" s="42"/>
      <c r="F16" s="42"/>
      <c r="G16" s="301"/>
      <c r="H16" s="31"/>
      <c r="I16" s="61"/>
      <c r="J16" s="303"/>
      <c r="K16" s="48"/>
      <c r="L16" s="48"/>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row>
    <row r="17" spans="1:61">
      <c r="A17" s="63" t="s">
        <v>575</v>
      </c>
      <c r="B17" s="42"/>
      <c r="C17" s="42"/>
      <c r="D17" s="42"/>
      <c r="E17" s="42"/>
      <c r="F17" s="42"/>
      <c r="G17" s="301"/>
      <c r="H17" s="79"/>
      <c r="I17" s="79" t="str">
        <f>IF(H15=1,1,"")</f>
        <v/>
      </c>
      <c r="J17" s="303"/>
      <c r="K17" s="48"/>
      <c r="L17" s="48"/>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row>
    <row r="18" spans="1:61">
      <c r="A18" s="63" t="s">
        <v>576</v>
      </c>
      <c r="B18" s="42"/>
      <c r="C18" s="42"/>
      <c r="D18" s="42"/>
      <c r="E18" s="42"/>
      <c r="F18" s="42"/>
      <c r="G18" s="301"/>
      <c r="H18" s="31"/>
      <c r="I18" s="61"/>
      <c r="J18" s="303"/>
      <c r="K18" s="48"/>
      <c r="L18" s="48"/>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row>
    <row r="19" spans="1:61">
      <c r="A19" s="62" t="s">
        <v>577</v>
      </c>
      <c r="B19" s="42"/>
      <c r="C19" s="42"/>
      <c r="D19" s="42"/>
      <c r="E19" s="42"/>
      <c r="F19" s="42"/>
      <c r="G19" s="301"/>
      <c r="H19" s="79"/>
      <c r="I19" s="79" t="str">
        <f>IF(H15+H17=1,1,"")</f>
        <v/>
      </c>
      <c r="J19" s="303"/>
      <c r="K19" s="48"/>
      <c r="L19" s="48"/>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row>
    <row r="20" spans="1:61">
      <c r="A20" s="63"/>
      <c r="B20" s="42"/>
      <c r="C20" s="42"/>
      <c r="D20" s="42"/>
      <c r="E20" s="42"/>
      <c r="F20" s="42"/>
      <c r="G20" s="301"/>
      <c r="H20" s="61"/>
      <c r="I20" s="61"/>
      <c r="J20" s="303"/>
      <c r="K20" s="48"/>
      <c r="L20" s="48"/>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row>
    <row r="21" spans="1:61">
      <c r="A21" s="76" t="s">
        <v>578</v>
      </c>
      <c r="B21" s="42"/>
      <c r="C21" s="42"/>
      <c r="D21" s="42"/>
      <c r="E21" s="42"/>
      <c r="F21" s="42"/>
      <c r="G21" s="301"/>
      <c r="H21" s="61"/>
      <c r="I21" s="61"/>
      <c r="J21" s="303"/>
      <c r="K21" s="48"/>
      <c r="L21" s="48"/>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row>
    <row r="22" spans="1:61">
      <c r="A22" s="62" t="s">
        <v>572</v>
      </c>
      <c r="B22" s="42"/>
      <c r="C22" s="42"/>
      <c r="D22" s="42"/>
      <c r="E22" s="42"/>
      <c r="F22" s="42"/>
      <c r="G22" s="301"/>
      <c r="H22" s="61"/>
      <c r="I22" s="61"/>
      <c r="J22" s="303"/>
      <c r="K22" s="48"/>
      <c r="L22" s="48"/>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row>
    <row r="23" spans="1:61">
      <c r="A23" s="63" t="s">
        <v>579</v>
      </c>
      <c r="B23" s="42"/>
      <c r="C23" s="42"/>
      <c r="D23" s="42"/>
      <c r="E23" s="42"/>
      <c r="F23" s="42"/>
      <c r="G23" s="301"/>
      <c r="H23" s="61"/>
      <c r="I23" s="61"/>
      <c r="J23" s="303"/>
      <c r="K23" s="48"/>
      <c r="L23" s="48"/>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row>
    <row r="24" spans="1:61">
      <c r="A24" s="63" t="s">
        <v>580</v>
      </c>
      <c r="B24" s="42"/>
      <c r="C24" s="42"/>
      <c r="D24" s="42"/>
      <c r="E24" s="42"/>
      <c r="F24" s="42"/>
      <c r="G24" s="301"/>
      <c r="H24" s="79"/>
      <c r="I24" s="79"/>
      <c r="J24" s="303"/>
      <c r="K24" s="48"/>
      <c r="L24" s="48"/>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row>
    <row r="25" spans="1:61">
      <c r="A25" s="62" t="s">
        <v>581</v>
      </c>
      <c r="B25" s="42"/>
      <c r="C25" s="42"/>
      <c r="D25" s="42"/>
      <c r="E25" s="42"/>
      <c r="F25" s="42"/>
      <c r="G25" s="301"/>
      <c r="H25" s="31"/>
      <c r="I25" s="61"/>
      <c r="J25" s="303"/>
      <c r="K25" s="48"/>
      <c r="L25" s="48"/>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row>
    <row r="26" spans="1:61">
      <c r="A26" s="62" t="s">
        <v>582</v>
      </c>
      <c r="B26" s="42"/>
      <c r="C26" s="42"/>
      <c r="D26" s="42"/>
      <c r="E26" s="42"/>
      <c r="F26" s="42"/>
      <c r="G26" s="301"/>
      <c r="H26" s="79"/>
      <c r="I26" s="79" t="str">
        <f>IF(H24=1,1,"")</f>
        <v/>
      </c>
      <c r="J26" s="303"/>
      <c r="K26" s="48"/>
      <c r="L26" s="48"/>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row>
    <row r="27" spans="1:61">
      <c r="A27" s="62" t="s">
        <v>583</v>
      </c>
      <c r="B27" s="42"/>
      <c r="C27" s="42"/>
      <c r="D27" s="42"/>
      <c r="E27" s="42"/>
      <c r="F27" s="42"/>
      <c r="G27" s="301"/>
      <c r="H27" s="31"/>
      <c r="I27" s="61"/>
      <c r="J27" s="303"/>
      <c r="K27" s="48"/>
      <c r="L27" s="48"/>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row>
    <row r="28" spans="1:61">
      <c r="A28" s="66" t="s">
        <v>584</v>
      </c>
      <c r="B28" s="42"/>
      <c r="C28" s="42"/>
      <c r="D28" s="42"/>
      <c r="E28" s="42"/>
      <c r="F28" s="42"/>
      <c r="G28" s="301"/>
      <c r="H28" s="79"/>
      <c r="I28" s="79" t="str">
        <f>IF(H24+H26=1,1,"")</f>
        <v/>
      </c>
      <c r="J28" s="303"/>
      <c r="K28" s="48"/>
      <c r="L28" s="48"/>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row>
    <row r="29" spans="1:61">
      <c r="A29" s="66"/>
      <c r="B29" s="42"/>
      <c r="C29" s="42"/>
      <c r="D29" s="42"/>
      <c r="E29" s="42"/>
      <c r="F29" s="42"/>
      <c r="G29" s="301"/>
      <c r="H29" s="61"/>
      <c r="I29" s="61"/>
      <c r="J29" s="303"/>
      <c r="K29" s="48"/>
      <c r="L29" s="48"/>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row>
    <row r="30" spans="1:61">
      <c r="A30" s="76" t="s">
        <v>585</v>
      </c>
      <c r="B30" s="42"/>
      <c r="C30" s="42"/>
      <c r="D30" s="42"/>
      <c r="E30" s="42"/>
      <c r="F30" s="42"/>
      <c r="G30" s="301"/>
      <c r="H30" s="61"/>
      <c r="I30" s="61"/>
      <c r="J30" s="303"/>
      <c r="K30" s="48"/>
      <c r="L30" s="48"/>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row>
    <row r="31" spans="1:61">
      <c r="A31" s="62" t="s">
        <v>572</v>
      </c>
      <c r="B31" s="42"/>
      <c r="C31" s="42"/>
      <c r="D31" s="42"/>
      <c r="E31" s="42"/>
      <c r="F31" s="42"/>
      <c r="G31" s="301"/>
      <c r="H31" s="61"/>
      <c r="I31" s="61"/>
      <c r="J31" s="303"/>
      <c r="K31" s="48"/>
      <c r="L31" s="48"/>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row>
    <row r="32" spans="1:61">
      <c r="A32" s="63" t="s">
        <v>586</v>
      </c>
      <c r="B32" s="42"/>
      <c r="C32" s="42"/>
      <c r="D32" s="42"/>
      <c r="E32" s="42"/>
      <c r="F32" s="42"/>
      <c r="G32" s="301"/>
      <c r="H32" s="61"/>
      <c r="I32" s="61"/>
      <c r="J32" s="303"/>
      <c r="K32" s="48"/>
      <c r="L32" s="48"/>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row>
    <row r="33" spans="1:61">
      <c r="A33" s="63" t="s">
        <v>587</v>
      </c>
      <c r="B33" s="42"/>
      <c r="C33" s="42"/>
      <c r="D33" s="42"/>
      <c r="E33" s="42"/>
      <c r="F33" s="42"/>
      <c r="G33" s="301"/>
      <c r="H33" s="79"/>
      <c r="I33" s="79"/>
      <c r="J33" s="303"/>
      <c r="K33" s="48"/>
      <c r="L33" s="48"/>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row>
    <row r="34" spans="1:61">
      <c r="A34" s="62" t="s">
        <v>588</v>
      </c>
      <c r="B34" s="42"/>
      <c r="C34" s="42"/>
      <c r="D34" s="42"/>
      <c r="E34" s="42"/>
      <c r="F34" s="42"/>
      <c r="G34" s="301"/>
      <c r="H34" s="31"/>
      <c r="I34" s="61"/>
      <c r="J34" s="303"/>
      <c r="K34" s="48"/>
      <c r="L34" s="48"/>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row>
    <row r="35" spans="1:61">
      <c r="A35" s="63" t="s">
        <v>589</v>
      </c>
      <c r="B35" s="42"/>
      <c r="C35" s="42"/>
      <c r="D35" s="42"/>
      <c r="E35" s="42"/>
      <c r="F35" s="42"/>
      <c r="G35" s="301"/>
      <c r="H35" s="79"/>
      <c r="I35" s="79" t="str">
        <f>IF(H33=1,1,"")</f>
        <v/>
      </c>
      <c r="J35" s="303"/>
      <c r="K35" s="48"/>
      <c r="L35" s="48"/>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row>
    <row r="36" spans="1:61">
      <c r="A36" s="63" t="s">
        <v>590</v>
      </c>
      <c r="B36" s="42"/>
      <c r="C36" s="42"/>
      <c r="D36" s="42"/>
      <c r="E36" s="42"/>
      <c r="F36" s="42"/>
      <c r="G36" s="301"/>
      <c r="H36" s="31"/>
      <c r="I36" s="61"/>
      <c r="J36" s="303"/>
      <c r="K36" s="48"/>
      <c r="L36" s="48"/>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row>
    <row r="37" spans="1:61">
      <c r="A37" s="62" t="s">
        <v>591</v>
      </c>
      <c r="B37" s="42"/>
      <c r="C37" s="42"/>
      <c r="D37" s="42"/>
      <c r="E37" s="42"/>
      <c r="F37" s="42"/>
      <c r="G37" s="301"/>
      <c r="H37" s="79"/>
      <c r="I37" s="79" t="str">
        <f>IF(H33+H35=1,1,"")</f>
        <v/>
      </c>
      <c r="J37" s="303"/>
      <c r="K37" s="48"/>
      <c r="L37" s="48"/>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row>
    <row r="38" spans="1:61">
      <c r="A38" s="63"/>
      <c r="B38" s="42"/>
      <c r="C38" s="42"/>
      <c r="D38" s="42"/>
      <c r="E38" s="42"/>
      <c r="F38" s="42"/>
      <c r="G38" s="301"/>
      <c r="H38" s="61"/>
      <c r="I38" s="61"/>
      <c r="J38" s="303"/>
      <c r="K38" s="48"/>
      <c r="L38" s="48"/>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row>
    <row r="39" spans="1:61">
      <c r="A39" s="76" t="s">
        <v>592</v>
      </c>
      <c r="B39" s="42"/>
      <c r="C39" s="42"/>
      <c r="D39" s="42"/>
      <c r="E39" s="42"/>
      <c r="F39" s="42"/>
      <c r="G39" s="301"/>
      <c r="H39" s="61"/>
      <c r="I39" s="61"/>
      <c r="J39" s="303"/>
      <c r="K39" s="48"/>
      <c r="L39" s="48"/>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row>
    <row r="40" spans="1:61">
      <c r="A40" s="62" t="s">
        <v>572</v>
      </c>
      <c r="B40" s="42"/>
      <c r="C40" s="42"/>
      <c r="D40" s="42"/>
      <c r="E40" s="42"/>
      <c r="F40" s="42"/>
      <c r="G40" s="301"/>
      <c r="H40" s="61"/>
      <c r="I40" s="61"/>
      <c r="J40" s="303"/>
      <c r="K40" s="48"/>
      <c r="L40" s="48"/>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row>
    <row r="41" spans="1:61">
      <c r="A41" s="62" t="s">
        <v>593</v>
      </c>
      <c r="B41" s="42"/>
      <c r="C41" s="42"/>
      <c r="D41" s="42"/>
      <c r="E41" s="42"/>
      <c r="F41" s="42"/>
      <c r="G41" s="301"/>
      <c r="H41" s="61"/>
      <c r="I41" s="61"/>
      <c r="J41" s="303"/>
      <c r="K41" s="48"/>
      <c r="L41" s="48"/>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row>
    <row r="42" spans="1:61">
      <c r="A42" s="62" t="s">
        <v>594</v>
      </c>
      <c r="B42" s="42"/>
      <c r="C42" s="42"/>
      <c r="D42" s="42"/>
      <c r="E42" s="42"/>
      <c r="F42" s="42"/>
      <c r="G42" s="301"/>
      <c r="H42" s="79"/>
      <c r="I42" s="79"/>
      <c r="J42" s="303"/>
      <c r="K42" s="48"/>
      <c r="L42" s="48"/>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row>
    <row r="43" spans="1:61">
      <c r="A43" s="66" t="s">
        <v>595</v>
      </c>
      <c r="B43" s="42"/>
      <c r="C43" s="42"/>
      <c r="D43" s="42"/>
      <c r="E43" s="42"/>
      <c r="F43" s="28"/>
      <c r="G43" s="301"/>
      <c r="H43" s="31"/>
      <c r="I43" s="61"/>
      <c r="J43" s="303"/>
      <c r="K43" s="48"/>
      <c r="L43" s="48"/>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row>
    <row r="44" spans="1:61">
      <c r="A44" s="66" t="s">
        <v>596</v>
      </c>
      <c r="B44" s="42"/>
      <c r="C44" s="42"/>
      <c r="D44" s="42"/>
      <c r="E44" s="42"/>
      <c r="F44" s="28"/>
      <c r="G44" s="301"/>
      <c r="H44" s="79"/>
      <c r="I44" s="79" t="str">
        <f>IF(H42=1,1,"")</f>
        <v/>
      </c>
      <c r="J44" s="303"/>
      <c r="K44" s="48"/>
      <c r="L44" s="48"/>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row>
    <row r="45" spans="1:61">
      <c r="A45" s="66" t="s">
        <v>597</v>
      </c>
      <c r="B45" s="42"/>
      <c r="C45" s="42"/>
      <c r="D45" s="42"/>
      <c r="E45" s="42"/>
      <c r="F45" s="28"/>
      <c r="G45" s="301"/>
      <c r="H45" s="31"/>
      <c r="I45" s="61"/>
      <c r="J45" s="303"/>
      <c r="K45" s="48"/>
      <c r="L45" s="48"/>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row>
    <row r="46" spans="1:61">
      <c r="A46" s="66" t="s">
        <v>598</v>
      </c>
      <c r="B46" s="42"/>
      <c r="C46" s="42"/>
      <c r="D46" s="42"/>
      <c r="E46" s="42"/>
      <c r="F46" s="28"/>
      <c r="G46" s="301"/>
      <c r="H46" s="61"/>
      <c r="I46" s="61"/>
      <c r="J46" s="303"/>
      <c r="K46" s="48"/>
      <c r="L46" s="48"/>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row>
    <row r="47" spans="1:61">
      <c r="A47" s="66" t="s">
        <v>599</v>
      </c>
      <c r="B47" s="42"/>
      <c r="C47" s="42"/>
      <c r="D47" s="42"/>
      <c r="E47" s="42"/>
      <c r="F47" s="42"/>
      <c r="G47" s="301"/>
      <c r="H47" s="79"/>
      <c r="I47" s="79" t="str">
        <f>IF(H42+H44=1,1,"")</f>
        <v/>
      </c>
      <c r="J47" s="303"/>
      <c r="K47" s="48"/>
      <c r="L47" s="48"/>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row>
    <row r="48" spans="1:61">
      <c r="A48" s="62"/>
      <c r="B48" s="42"/>
      <c r="C48" s="42"/>
      <c r="D48" s="42"/>
      <c r="E48" s="42"/>
      <c r="F48" s="42"/>
      <c r="G48" s="301"/>
      <c r="H48" s="61"/>
      <c r="I48" s="61"/>
      <c r="J48" s="303"/>
      <c r="K48" s="48"/>
      <c r="L48" s="48"/>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row>
    <row r="49" spans="1:61">
      <c r="A49" s="76" t="s">
        <v>600</v>
      </c>
      <c r="B49" s="42"/>
      <c r="C49" s="42"/>
      <c r="D49" s="42"/>
      <c r="E49" s="42"/>
      <c r="F49" s="42"/>
      <c r="G49" s="301"/>
      <c r="H49" s="61"/>
      <c r="I49" s="61"/>
      <c r="J49" s="303"/>
      <c r="K49" s="48"/>
      <c r="L49" s="48"/>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row>
    <row r="50" spans="1:61">
      <c r="A50" s="62"/>
      <c r="B50" s="42"/>
      <c r="C50" s="42"/>
      <c r="D50" s="42"/>
      <c r="E50" s="42"/>
      <c r="F50" s="42"/>
      <c r="G50" s="301"/>
      <c r="H50" s="61"/>
      <c r="I50" s="61"/>
      <c r="J50" s="303"/>
      <c r="K50" s="48"/>
      <c r="L50" s="48"/>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row>
    <row r="51" spans="1:61">
      <c r="A51" s="84" t="str">
        <f>IF(H15+H24+H33+H42&gt;3,"Le risque informatique peut être analysé comme faible","")</f>
        <v/>
      </c>
      <c r="B51" s="85"/>
      <c r="C51" s="85"/>
      <c r="D51" s="85"/>
      <c r="E51" s="85"/>
      <c r="F51" s="85"/>
      <c r="G51" s="304"/>
      <c r="H51" s="61"/>
      <c r="I51" s="61"/>
      <c r="J51" s="303"/>
      <c r="K51" s="48"/>
      <c r="L51" s="48"/>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row>
    <row r="52" spans="1:61">
      <c r="A52" s="84" t="str">
        <f>IF(H17+H26+H35+H44&gt;3,"Le risque peut être considéré comme modéré","")</f>
        <v/>
      </c>
      <c r="B52" s="85"/>
      <c r="C52" s="85"/>
      <c r="D52" s="85"/>
      <c r="E52" s="85"/>
      <c r="F52" s="85"/>
      <c r="G52" s="304"/>
      <c r="H52" s="61"/>
      <c r="I52" s="61"/>
      <c r="J52" s="303"/>
      <c r="K52" s="48"/>
      <c r="L52" s="48"/>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row>
    <row r="53" spans="1:61">
      <c r="A53" s="92" t="str">
        <f>IF(H19+H28+H37+H47&gt;3,"le risque informatique peut être considéré comme élevé","")</f>
        <v/>
      </c>
      <c r="B53" s="85"/>
      <c r="C53" s="85"/>
      <c r="D53" s="85"/>
      <c r="E53" s="85"/>
      <c r="F53" s="85"/>
      <c r="G53" s="304"/>
      <c r="H53" s="61"/>
      <c r="I53" s="61"/>
      <c r="J53" s="303"/>
      <c r="K53" s="48"/>
      <c r="L53" s="48"/>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row>
    <row r="54" spans="1:61">
      <c r="A54" s="305"/>
      <c r="B54" s="306"/>
      <c r="C54" s="306"/>
      <c r="D54" s="306"/>
      <c r="E54" s="306"/>
      <c r="F54" s="306"/>
      <c r="G54" s="307"/>
      <c r="H54" s="61"/>
      <c r="I54" s="61"/>
      <c r="J54" s="303"/>
      <c r="K54" s="48"/>
      <c r="L54" s="48"/>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row>
    <row r="55" spans="1:61">
      <c r="A55" s="305"/>
      <c r="B55" s="306"/>
      <c r="C55" s="306"/>
      <c r="D55" s="306"/>
      <c r="E55" s="306"/>
      <c r="F55" s="306"/>
      <c r="G55" s="307"/>
      <c r="H55" s="61"/>
      <c r="I55" s="61"/>
      <c r="J55" s="303"/>
      <c r="K55" s="48"/>
      <c r="L55" s="48"/>
      <c r="M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row>
    <row r="56" spans="1:61">
      <c r="A56" s="305"/>
      <c r="B56" s="306"/>
      <c r="C56" s="306"/>
      <c r="D56" s="306"/>
      <c r="E56" s="306"/>
      <c r="F56" s="306"/>
      <c r="G56" s="307"/>
      <c r="H56" s="61"/>
      <c r="I56" s="61"/>
      <c r="J56" s="303"/>
      <c r="K56" s="48"/>
      <c r="L56" s="48"/>
      <c r="M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row>
    <row r="57" spans="1:61">
      <c r="A57" s="305"/>
      <c r="B57" s="306"/>
      <c r="C57" s="306"/>
      <c r="D57" s="306"/>
      <c r="E57" s="306"/>
      <c r="F57" s="306"/>
      <c r="G57" s="307"/>
      <c r="H57" s="61"/>
      <c r="I57" s="61"/>
      <c r="J57" s="303"/>
      <c r="K57" s="48"/>
      <c r="L57" s="48"/>
      <c r="M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row>
    <row r="58" spans="1:61">
      <c r="A58" s="305"/>
      <c r="B58" s="306"/>
      <c r="C58" s="306"/>
      <c r="D58" s="306"/>
      <c r="E58" s="306"/>
      <c r="F58" s="306"/>
      <c r="G58" s="307"/>
      <c r="H58" s="61"/>
      <c r="I58" s="61"/>
      <c r="J58" s="303"/>
      <c r="K58" s="48"/>
      <c r="L58" s="48"/>
      <c r="M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row>
    <row r="59" spans="1:61">
      <c r="A59" s="305"/>
      <c r="B59" s="306"/>
      <c r="C59" s="306"/>
      <c r="D59" s="306"/>
      <c r="E59" s="306"/>
      <c r="F59" s="306"/>
      <c r="G59" s="307"/>
      <c r="H59" s="61"/>
      <c r="I59" s="61"/>
      <c r="J59" s="303"/>
      <c r="K59" s="48"/>
      <c r="L59" s="48"/>
      <c r="M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row>
    <row r="60" spans="1:61">
      <c r="A60" s="305"/>
      <c r="B60" s="306"/>
      <c r="C60" s="306"/>
      <c r="D60" s="306"/>
      <c r="E60" s="306"/>
      <c r="F60" s="306"/>
      <c r="G60" s="307"/>
      <c r="H60" s="61"/>
      <c r="I60" s="61"/>
      <c r="J60" s="303"/>
      <c r="K60" s="48"/>
      <c r="L60" s="48"/>
      <c r="M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row>
    <row r="61" spans="1:61">
      <c r="A61" s="305"/>
      <c r="B61" s="306"/>
      <c r="C61" s="306"/>
      <c r="D61" s="306"/>
      <c r="E61" s="306"/>
      <c r="F61" s="306"/>
      <c r="G61" s="307"/>
      <c r="H61" s="61"/>
      <c r="I61" s="61"/>
      <c r="J61" s="303"/>
      <c r="K61" s="48"/>
      <c r="L61" s="48"/>
      <c r="M61" s="19"/>
      <c r="N61" s="2">
        <f>SUM(H15:H61)</f>
        <v>0</v>
      </c>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row>
    <row r="62" spans="1:61">
      <c r="A62" s="305"/>
      <c r="B62" s="306"/>
      <c r="C62" s="306"/>
      <c r="D62" s="306"/>
      <c r="E62" s="306"/>
      <c r="F62" s="306"/>
      <c r="G62" s="307"/>
      <c r="H62" s="61"/>
      <c r="I62" s="61"/>
      <c r="J62" s="303"/>
      <c r="K62" s="48"/>
      <c r="L62" s="48"/>
      <c r="M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row>
    <row r="63" spans="1:61">
      <c r="A63" s="305"/>
      <c r="B63" s="306"/>
      <c r="C63" s="306"/>
      <c r="D63" s="306"/>
      <c r="E63" s="306"/>
      <c r="F63" s="306"/>
      <c r="G63" s="307"/>
      <c r="H63" s="61"/>
      <c r="I63" s="61"/>
      <c r="J63" s="303"/>
      <c r="K63" s="48"/>
      <c r="L63" s="48"/>
      <c r="M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row>
    <row r="64" spans="1:61">
      <c r="A64" s="305"/>
      <c r="B64" s="306"/>
      <c r="C64" s="306"/>
      <c r="D64" s="306"/>
      <c r="E64" s="306"/>
      <c r="F64" s="306"/>
      <c r="G64" s="307"/>
      <c r="H64" s="61"/>
      <c r="I64" s="61"/>
      <c r="J64" s="303"/>
      <c r="K64" s="48"/>
      <c r="L64" s="48"/>
      <c r="M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row>
    <row r="65" spans="1:61" ht="13.5" thickBot="1">
      <c r="A65" s="305"/>
      <c r="B65" s="306"/>
      <c r="C65" s="306"/>
      <c r="D65" s="306"/>
      <c r="E65" s="306"/>
      <c r="F65" s="306"/>
      <c r="G65" s="307"/>
      <c r="H65" s="31"/>
      <c r="I65" s="31"/>
      <c r="J65" s="302"/>
      <c r="K65" s="42"/>
      <c r="L65" s="42"/>
      <c r="M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row>
    <row r="66" spans="1:61" ht="14.25" thickTop="1" thickBot="1">
      <c r="A66" s="23"/>
      <c r="B66" s="20"/>
      <c r="C66" s="20"/>
      <c r="D66" s="21" t="s">
        <v>113</v>
      </c>
      <c r="E66" s="20"/>
      <c r="F66" s="20"/>
      <c r="G66" s="22"/>
      <c r="H66" s="20"/>
      <c r="I66" s="20"/>
      <c r="J66" s="20"/>
      <c r="K66" s="20"/>
      <c r="L66" s="23" t="s">
        <v>1118</v>
      </c>
      <c r="M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row>
    <row r="67" spans="1:61" ht="13.5" thickTop="1">
      <c r="A67" s="27"/>
      <c r="B67" s="24"/>
      <c r="C67" s="24"/>
      <c r="D67" s="25"/>
      <c r="E67" s="24"/>
      <c r="F67" s="24"/>
      <c r="G67" s="26"/>
      <c r="H67" s="24"/>
      <c r="I67" s="24"/>
      <c r="J67" s="24"/>
      <c r="K67" s="24"/>
      <c r="L67" s="27"/>
      <c r="M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row>
    <row r="68" spans="1:61">
      <c r="A68" s="374" t="str">
        <f>A3</f>
        <v>XXXXXX</v>
      </c>
      <c r="B68" s="604" t="str">
        <f>B3</f>
        <v>ZZZZZZZZZZZ</v>
      </c>
      <c r="C68" s="605"/>
      <c r="D68" s="605"/>
      <c r="E68" s="605"/>
      <c r="F68" s="606"/>
      <c r="G68" s="601" t="s">
        <v>568</v>
      </c>
      <c r="H68" s="602"/>
      <c r="I68" s="602"/>
      <c r="J68" s="602"/>
      <c r="K68" s="603"/>
      <c r="L68" s="31" t="s">
        <v>601</v>
      </c>
    </row>
    <row r="69" spans="1:61" ht="15.75" thickBot="1">
      <c r="A69" s="35"/>
      <c r="B69" s="32"/>
      <c r="C69" s="32"/>
      <c r="D69" s="33"/>
      <c r="E69" s="32"/>
      <c r="F69" s="32"/>
      <c r="G69" s="34"/>
      <c r="H69" s="32"/>
      <c r="I69" s="32"/>
      <c r="J69" s="32"/>
      <c r="K69" s="32"/>
      <c r="L69" s="295"/>
    </row>
    <row r="70" spans="1:61" ht="14.25" thickTop="1" thickBot="1">
      <c r="A70" s="31" t="s">
        <v>149</v>
      </c>
      <c r="B70" s="28"/>
      <c r="C70" s="28"/>
      <c r="D70" s="29" t="s">
        <v>1119</v>
      </c>
      <c r="E70" s="28"/>
      <c r="F70" s="28"/>
      <c r="G70" s="22"/>
      <c r="H70" s="36" t="s">
        <v>1120</v>
      </c>
      <c r="I70" s="28"/>
      <c r="J70" s="28"/>
      <c r="K70" s="28"/>
      <c r="L70" s="31"/>
    </row>
    <row r="71" spans="1:61" ht="13.5" thickTop="1">
      <c r="A71" s="27"/>
      <c r="B71" s="24"/>
      <c r="C71" s="24"/>
      <c r="D71" s="24"/>
      <c r="E71" s="24"/>
      <c r="F71" s="37"/>
      <c r="G71" s="189"/>
      <c r="H71" s="24"/>
      <c r="I71" s="24"/>
      <c r="J71" s="24"/>
      <c r="K71" s="24"/>
      <c r="L71" s="27"/>
    </row>
    <row r="72" spans="1:61">
      <c r="A72" s="375">
        <f>+A7</f>
        <v>0</v>
      </c>
      <c r="B72" s="598">
        <f>+B7</f>
        <v>0</v>
      </c>
      <c r="C72" s="599"/>
      <c r="D72" s="599"/>
      <c r="E72" s="599"/>
      <c r="F72" s="600"/>
      <c r="G72" s="39"/>
      <c r="H72" s="28"/>
      <c r="I72" s="40"/>
      <c r="J72" s="28"/>
      <c r="K72" s="28"/>
      <c r="L72" s="50"/>
    </row>
    <row r="73" spans="1:61" ht="13.5" thickBot="1">
      <c r="A73" s="35"/>
      <c r="B73" s="32"/>
      <c r="C73" s="32"/>
      <c r="D73" s="32"/>
      <c r="E73" s="32"/>
      <c r="F73" s="32"/>
      <c r="G73" s="34"/>
      <c r="H73" s="32"/>
      <c r="I73" s="41"/>
      <c r="J73" s="32"/>
      <c r="K73" s="32"/>
      <c r="L73" s="35"/>
    </row>
    <row r="74" spans="1:61" ht="13.5" thickTop="1">
      <c r="A74" s="42"/>
      <c r="B74" s="42"/>
      <c r="C74" s="42"/>
      <c r="D74" s="42"/>
      <c r="E74" s="42"/>
      <c r="F74" s="42"/>
      <c r="G74" s="296"/>
      <c r="H74" s="43"/>
      <c r="I74" s="44"/>
      <c r="J74" s="190"/>
      <c r="K74" s="42"/>
      <c r="L74" s="42"/>
    </row>
    <row r="75" spans="1:61" ht="14.25">
      <c r="A75" s="297" t="s">
        <v>1091</v>
      </c>
      <c r="B75" s="42"/>
      <c r="C75" s="42"/>
      <c r="D75" s="42"/>
      <c r="E75" s="42"/>
      <c r="F75" s="42"/>
      <c r="G75" s="298"/>
      <c r="H75" s="31" t="s">
        <v>122</v>
      </c>
      <c r="I75" s="31" t="s">
        <v>123</v>
      </c>
      <c r="J75" s="42" t="s">
        <v>1121</v>
      </c>
      <c r="L75" s="42"/>
    </row>
    <row r="76" spans="1:61" ht="13.5" thickBot="1">
      <c r="A76" s="299" t="s">
        <v>602</v>
      </c>
      <c r="B76" s="42"/>
      <c r="C76" s="42"/>
      <c r="D76" s="42"/>
      <c r="E76" s="42"/>
      <c r="F76" s="42"/>
      <c r="G76" s="298"/>
      <c r="H76" s="35"/>
      <c r="I76" s="46"/>
      <c r="J76" s="300"/>
      <c r="K76" s="32"/>
      <c r="L76" s="32"/>
    </row>
    <row r="77" spans="1:61" ht="13.5" thickTop="1">
      <c r="A77" s="76"/>
      <c r="B77" s="42"/>
      <c r="C77" s="42"/>
      <c r="D77" s="42"/>
      <c r="E77" s="38"/>
      <c r="F77" s="42"/>
      <c r="G77" s="301"/>
      <c r="H77" s="31"/>
      <c r="I77" s="31"/>
      <c r="J77" s="302"/>
      <c r="K77" s="42"/>
      <c r="L77" s="42"/>
    </row>
    <row r="78" spans="1:61">
      <c r="A78" s="76" t="s">
        <v>603</v>
      </c>
      <c r="B78" s="42"/>
      <c r="C78" s="42"/>
      <c r="D78" s="42"/>
      <c r="E78" s="42"/>
      <c r="F78" s="42"/>
      <c r="G78" s="301"/>
      <c r="H78" s="31"/>
      <c r="I78" s="61"/>
      <c r="J78" s="303"/>
      <c r="K78" s="42"/>
      <c r="L78" s="42"/>
    </row>
    <row r="79" spans="1:61">
      <c r="A79" s="62" t="s">
        <v>572</v>
      </c>
      <c r="B79" s="42"/>
      <c r="C79" s="42"/>
      <c r="D79" s="42"/>
      <c r="E79" s="42"/>
      <c r="F79" s="38"/>
      <c r="G79" s="301"/>
      <c r="H79" s="31"/>
      <c r="I79" s="61"/>
      <c r="J79" s="303"/>
      <c r="K79" s="42"/>
      <c r="L79" s="42"/>
    </row>
    <row r="80" spans="1:61">
      <c r="A80" s="63" t="s">
        <v>604</v>
      </c>
      <c r="B80" s="42"/>
      <c r="C80" s="42"/>
      <c r="D80" s="42"/>
      <c r="E80" s="42"/>
      <c r="F80" s="42"/>
      <c r="G80" s="301"/>
      <c r="H80" s="31"/>
      <c r="I80" s="61"/>
      <c r="J80" s="303"/>
      <c r="K80" s="48"/>
      <c r="L80" s="48"/>
    </row>
    <row r="81" spans="1:12">
      <c r="A81" s="63" t="s">
        <v>605</v>
      </c>
      <c r="B81" s="42"/>
      <c r="C81" s="42"/>
      <c r="D81" s="42"/>
      <c r="E81" s="42"/>
      <c r="F81" s="42"/>
      <c r="G81" s="301"/>
      <c r="H81" s="79"/>
      <c r="I81" s="79"/>
      <c r="J81" s="303"/>
      <c r="K81" s="48"/>
      <c r="L81" s="48"/>
    </row>
    <row r="82" spans="1:12">
      <c r="A82" s="63" t="str">
        <f>IF(I81=1,"       - L'entreprise a-t-elle établi un dossier de conception générale décrivant les solutions","       - L'entreprise a-t-elle l'assurance écrite d'une assistance en cas de contrôle fiscal")</f>
        <v xml:space="preserve">       - L'entreprise a-t-elle l'assurance écrite d'une assistance en cas de contrôle fiscal</v>
      </c>
      <c r="B82" s="42"/>
      <c r="C82" s="42"/>
      <c r="D82" s="42"/>
      <c r="E82" s="42"/>
      <c r="F82" s="42"/>
      <c r="G82" s="301"/>
      <c r="H82" s="31"/>
      <c r="I82" s="61"/>
      <c r="J82" s="303"/>
      <c r="K82" s="48"/>
      <c r="L82" s="48"/>
    </row>
    <row r="83" spans="1:12">
      <c r="A83" s="63" t="str">
        <f>IF(I81=1,"       techniques et organisationnelles correspondant à son système d'information de gestion ?","       de la part du prestataire de services ou du distributeur en cas de nécessité ?")</f>
        <v xml:space="preserve">       de la part du prestataire de services ou du distributeur en cas de nécessité ?</v>
      </c>
      <c r="B83" s="42"/>
      <c r="C83" s="42"/>
      <c r="D83" s="42"/>
      <c r="E83" s="42"/>
      <c r="F83" s="42"/>
      <c r="G83" s="301"/>
      <c r="H83" s="79"/>
      <c r="I83" s="79"/>
      <c r="J83" s="597" t="str">
        <f>IF(I83=1,"anomalie à signaler","")</f>
        <v/>
      </c>
      <c r="K83" s="475"/>
      <c r="L83" s="475"/>
    </row>
    <row r="84" spans="1:12">
      <c r="A84" s="63" t="str">
        <f>IF(I81=1,"       - L'entreprise a-t-elle établi et tient-elle à jour un dossier des spécifications fonctionnelles","       - L'entreprise a-t-elle l'assurance du prestataire ou du distributeur que ce dernier conserve bien ")</f>
        <v xml:space="preserve">       - L'entreprise a-t-elle l'assurance du prestataire ou du distributeur que ce dernier conserve bien </v>
      </c>
      <c r="B84" s="42"/>
      <c r="C84" s="42"/>
      <c r="D84" s="42"/>
      <c r="E84" s="42"/>
      <c r="F84" s="42"/>
      <c r="G84" s="301"/>
      <c r="H84" s="31"/>
      <c r="I84" s="61"/>
      <c r="J84" s="303"/>
      <c r="K84" s="48"/>
      <c r="L84" s="48"/>
    </row>
    <row r="85" spans="1:12">
      <c r="A85" s="63" t="str">
        <f>IF(I81=1,"      couvrant l'ensemble de son système d'information de gestion?","       la documentation, les sources, les procédures de toutes les versions successives des logiciels ?")</f>
        <v xml:space="preserve">       la documentation, les sources, les procédures de toutes les versions successives des logiciels ?</v>
      </c>
      <c r="B85" s="42"/>
      <c r="C85" s="42"/>
      <c r="D85" s="42"/>
      <c r="E85" s="42"/>
      <c r="F85" s="42"/>
      <c r="G85" s="301"/>
      <c r="H85" s="79"/>
      <c r="I85" s="79"/>
      <c r="J85" s="597" t="str">
        <f>IF(I85=1,"anomalie à signaler","")</f>
        <v/>
      </c>
      <c r="K85" s="475"/>
      <c r="L85" s="475"/>
    </row>
    <row r="86" spans="1:12">
      <c r="A86" s="63" t="str">
        <f>IF(I81=1,"       - L'entreprise a-t-elle établi et tient-elle à jour un dossier de réalisation technique","       - L'entreprise s'est-elle assurée de la prérennité de la documentation, des sources et procédures")</f>
        <v xml:space="preserve">       - L'entreprise s'est-elle assurée de la prérennité de la documentation, des sources et procédures</v>
      </c>
      <c r="B86" s="42"/>
      <c r="C86" s="42"/>
      <c r="D86" s="42"/>
      <c r="E86" s="42"/>
      <c r="F86" s="42"/>
      <c r="G86" s="301"/>
      <c r="H86" s="31"/>
      <c r="I86" s="61"/>
      <c r="J86" s="303"/>
      <c r="K86" s="48"/>
      <c r="L86" s="48"/>
    </row>
    <row r="87" spans="1:12">
      <c r="A87" s="63" t="str">
        <f>IF(I81=1,"      concernant l'ensemble de son système d'information de gestion?","       des différentes versions des progiciels en cas de disparition du prestataire ou du distributeur ?")</f>
        <v xml:space="preserve">       des différentes versions des progiciels en cas de disparition du prestataire ou du distributeur ?</v>
      </c>
      <c r="B87" s="42"/>
      <c r="C87" s="42"/>
      <c r="D87" s="42"/>
      <c r="E87" s="42"/>
      <c r="F87" s="42"/>
      <c r="G87" s="301"/>
      <c r="H87" s="79"/>
      <c r="I87" s="79"/>
      <c r="J87" s="597" t="str">
        <f>IF(I87=1,"anomalie à signaler","")</f>
        <v/>
      </c>
      <c r="K87" s="475"/>
      <c r="L87" s="475"/>
    </row>
    <row r="88" spans="1:12">
      <c r="A88" s="63" t="str">
        <f>IF(I81=1,"       - L'entreprise a-t-elle établi et tient-elle à jour un dossier de l'organisation et de l'ensemble","       - Pour chacun des progiciels utilisés, l'entreprise dispose-t-elle d'un manuel d'utilisation ")</f>
        <v xml:space="preserve">       - Pour chacun des progiciels utilisés, l'entreprise dispose-t-elle d'un manuel d'utilisation </v>
      </c>
      <c r="B88" s="42"/>
      <c r="C88" s="42"/>
      <c r="D88" s="42"/>
      <c r="E88" s="42"/>
      <c r="F88" s="42"/>
      <c r="G88" s="301"/>
      <c r="H88" s="31"/>
      <c r="I88" s="61"/>
      <c r="J88" s="303"/>
      <c r="K88" s="48"/>
      <c r="L88" s="48"/>
    </row>
    <row r="89" spans="1:12">
      <c r="A89" s="63" t="str">
        <f>IF(I81=1,"      des procédures de traitement ?","       complet et à jour ?")</f>
        <v xml:space="preserve">       complet et à jour ?</v>
      </c>
      <c r="B89" s="42"/>
      <c r="C89" s="42"/>
      <c r="D89" s="42"/>
      <c r="E89" s="42"/>
      <c r="F89" s="42"/>
      <c r="G89" s="301"/>
      <c r="H89" s="79"/>
      <c r="I89" s="79"/>
      <c r="J89" s="597" t="str">
        <f>IF(I89=1,"anomalie à signaler","")</f>
        <v/>
      </c>
      <c r="K89" s="475"/>
      <c r="L89" s="475"/>
    </row>
    <row r="90" spans="1:12">
      <c r="A90" s="63" t="str">
        <f>IF(I81=1,"       - L'entreprise tient-elle à jour un dossier historique des maintenances effectuées sur","       - Le prestataire ou le distributeur a-t-il souscrit une assurance spécifique ou a-t-il étendu ")</f>
        <v xml:space="preserve">       - Le prestataire ou le distributeur a-t-il souscrit une assurance spécifique ou a-t-il étendu </v>
      </c>
      <c r="B90" s="42"/>
      <c r="C90" s="42"/>
      <c r="D90" s="42"/>
      <c r="E90" s="42"/>
      <c r="F90" s="42"/>
      <c r="G90" s="301"/>
      <c r="H90" s="31"/>
      <c r="I90" s="61"/>
      <c r="J90" s="303"/>
      <c r="K90" s="48"/>
      <c r="L90" s="48"/>
    </row>
    <row r="91" spans="1:12">
      <c r="A91" s="63" t="str">
        <f>IF(I81=1,"      les applications constitutives de son système d'information de gestion ?","       son assurance RCP pour se couvrir de tout manquement de sa part  ?")</f>
        <v xml:space="preserve">       son assurance RCP pour se couvrir de tout manquement de sa part  ?</v>
      </c>
      <c r="B91" s="42"/>
      <c r="C91" s="42"/>
      <c r="D91" s="42"/>
      <c r="E91" s="42"/>
      <c r="F91" s="42"/>
      <c r="G91" s="301"/>
      <c r="H91" s="79"/>
      <c r="I91" s="79"/>
      <c r="J91" s="597" t="str">
        <f>IF(I91=1,"anomalie à signaler","")</f>
        <v/>
      </c>
      <c r="K91" s="475"/>
      <c r="L91" s="475"/>
    </row>
    <row r="92" spans="1:12">
      <c r="A92" s="63" t="str">
        <f>IF(I81=1,"       - L'ensemble de la documentation requise en cas de contrôle fiscal est-il disponible dans","")</f>
        <v/>
      </c>
      <c r="B92" s="42"/>
      <c r="C92" s="42"/>
      <c r="D92" s="42"/>
      <c r="E92" s="42"/>
      <c r="F92" s="42"/>
      <c r="G92" s="301"/>
      <c r="H92" s="31"/>
      <c r="I92" s="61"/>
      <c r="J92" s="303"/>
      <c r="K92" s="48"/>
      <c r="L92" s="48"/>
    </row>
    <row r="93" spans="1:12">
      <c r="A93" s="63" t="str">
        <f>IF(I81=1,"      les locaux de l'entreprise ?","")</f>
        <v/>
      </c>
      <c r="B93" s="42"/>
      <c r="C93" s="42"/>
      <c r="D93" s="42"/>
      <c r="E93" s="42"/>
      <c r="F93" s="42"/>
      <c r="G93" s="301"/>
      <c r="H93" s="79"/>
      <c r="I93" s="79"/>
      <c r="J93" s="597" t="str">
        <f>IF(I93=1,"anomalie à signaler","")</f>
        <v/>
      </c>
      <c r="K93" s="475"/>
      <c r="L93" s="475"/>
    </row>
    <row r="94" spans="1:12">
      <c r="A94" s="63" t="str">
        <f>IF(I81=1,"       - La documentation requise en cas de contrôle fiscal est-elle rédigée en français","")</f>
        <v/>
      </c>
      <c r="B94" s="42"/>
      <c r="C94" s="42"/>
      <c r="D94" s="42"/>
      <c r="E94" s="42"/>
      <c r="F94" s="42"/>
      <c r="G94" s="301"/>
      <c r="H94" s="31"/>
      <c r="I94" s="61"/>
      <c r="J94" s="303"/>
      <c r="K94" s="48"/>
      <c r="L94" s="48"/>
    </row>
    <row r="95" spans="1:12">
      <c r="A95" s="63" t="str">
        <f>IF(I81=1,"      ou à défaut dans une langue utsitée couramment en informatique ?","")</f>
        <v/>
      </c>
      <c r="B95" s="42"/>
      <c r="C95" s="42"/>
      <c r="D95" s="42"/>
      <c r="E95" s="42"/>
      <c r="F95" s="42"/>
      <c r="G95" s="301"/>
      <c r="H95" s="79"/>
      <c r="I95" s="79"/>
      <c r="J95" s="597" t="str">
        <f>IF(I95=1,"anomalie à signaler","")</f>
        <v/>
      </c>
      <c r="K95" s="475"/>
      <c r="L95" s="475"/>
    </row>
    <row r="96" spans="1:12">
      <c r="A96" s="76"/>
      <c r="B96" s="42"/>
      <c r="C96" s="42"/>
      <c r="D96" s="42"/>
      <c r="E96" s="42"/>
      <c r="F96" s="42"/>
      <c r="G96" s="301"/>
      <c r="H96" s="61"/>
      <c r="I96" s="61"/>
      <c r="J96" s="303"/>
      <c r="K96" s="48"/>
      <c r="L96" s="48"/>
    </row>
    <row r="97" spans="1:12">
      <c r="A97" s="76" t="s">
        <v>600</v>
      </c>
      <c r="B97" s="42"/>
      <c r="C97" s="42"/>
      <c r="D97" s="42"/>
      <c r="E97" s="42"/>
      <c r="F97" s="42"/>
      <c r="G97" s="301"/>
      <c r="H97" s="61"/>
      <c r="I97" s="61"/>
      <c r="J97" s="303"/>
      <c r="K97" s="48"/>
      <c r="L97" s="48"/>
    </row>
    <row r="98" spans="1:12">
      <c r="A98" s="63"/>
      <c r="B98" s="42"/>
      <c r="C98" s="42"/>
      <c r="D98" s="42"/>
      <c r="E98" s="42"/>
      <c r="F98" s="42"/>
      <c r="G98" s="301"/>
      <c r="H98" s="61"/>
      <c r="I98" s="61"/>
      <c r="J98" s="303"/>
      <c r="K98" s="48"/>
      <c r="L98" s="48"/>
    </row>
    <row r="99" spans="1:12">
      <c r="A99" s="305"/>
      <c r="B99" s="306"/>
      <c r="C99" s="306"/>
      <c r="D99" s="306"/>
      <c r="E99" s="306"/>
      <c r="F99" s="306"/>
      <c r="G99" s="307"/>
      <c r="H99" s="61"/>
      <c r="I99" s="61"/>
      <c r="J99" s="303"/>
      <c r="K99" s="48"/>
      <c r="L99" s="48"/>
    </row>
    <row r="100" spans="1:12">
      <c r="A100" s="305"/>
      <c r="B100" s="306"/>
      <c r="C100" s="306"/>
      <c r="D100" s="306"/>
      <c r="E100" s="306"/>
      <c r="F100" s="306"/>
      <c r="G100" s="307"/>
      <c r="H100" s="61"/>
      <c r="I100" s="61"/>
      <c r="J100" s="303"/>
      <c r="K100" s="48"/>
      <c r="L100" s="48"/>
    </row>
    <row r="101" spans="1:12">
      <c r="A101" s="305"/>
      <c r="B101" s="306"/>
      <c r="C101" s="306"/>
      <c r="D101" s="306"/>
      <c r="E101" s="306"/>
      <c r="F101" s="306"/>
      <c r="G101" s="307"/>
      <c r="H101" s="61"/>
      <c r="I101" s="61"/>
      <c r="J101" s="303"/>
      <c r="K101" s="48"/>
      <c r="L101" s="48"/>
    </row>
    <row r="102" spans="1:12">
      <c r="A102" s="305"/>
      <c r="B102" s="306"/>
      <c r="C102" s="306"/>
      <c r="D102" s="306"/>
      <c r="E102" s="306"/>
      <c r="F102" s="306"/>
      <c r="G102" s="307"/>
      <c r="H102" s="61"/>
      <c r="I102" s="61"/>
      <c r="J102" s="303"/>
      <c r="K102" s="48"/>
      <c r="L102" s="48"/>
    </row>
    <row r="103" spans="1:12">
      <c r="A103" s="305"/>
      <c r="B103" s="306"/>
      <c r="C103" s="306"/>
      <c r="D103" s="306"/>
      <c r="E103" s="306"/>
      <c r="F103" s="306"/>
      <c r="G103" s="307"/>
      <c r="H103" s="61"/>
      <c r="I103" s="61"/>
      <c r="J103" s="303"/>
      <c r="K103" s="48"/>
      <c r="L103" s="48"/>
    </row>
    <row r="104" spans="1:12">
      <c r="A104" s="305"/>
      <c r="B104" s="306"/>
      <c r="C104" s="306"/>
      <c r="D104" s="306"/>
      <c r="E104" s="306"/>
      <c r="F104" s="306"/>
      <c r="G104" s="307"/>
      <c r="H104" s="61"/>
      <c r="I104" s="61"/>
      <c r="J104" s="303"/>
      <c r="K104" s="48"/>
      <c r="L104" s="48"/>
    </row>
    <row r="105" spans="1:12">
      <c r="A105" s="305"/>
      <c r="B105" s="306"/>
      <c r="C105" s="306"/>
      <c r="D105" s="306"/>
      <c r="E105" s="306"/>
      <c r="F105" s="306"/>
      <c r="G105" s="307"/>
      <c r="H105" s="61"/>
      <c r="I105" s="61"/>
      <c r="J105" s="303"/>
      <c r="K105" s="48"/>
      <c r="L105" s="48"/>
    </row>
    <row r="106" spans="1:12">
      <c r="A106" s="305"/>
      <c r="B106" s="306"/>
      <c r="C106" s="306"/>
      <c r="D106" s="306"/>
      <c r="E106" s="306"/>
      <c r="F106" s="306"/>
      <c r="G106" s="307"/>
      <c r="H106" s="61"/>
      <c r="I106" s="61"/>
      <c r="J106" s="303"/>
      <c r="K106" s="48"/>
      <c r="L106" s="48"/>
    </row>
    <row r="107" spans="1:12">
      <c r="A107" s="305"/>
      <c r="B107" s="306"/>
      <c r="C107" s="306"/>
      <c r="D107" s="306"/>
      <c r="E107" s="306"/>
      <c r="F107" s="306"/>
      <c r="G107" s="307"/>
      <c r="H107" s="79"/>
      <c r="I107" s="79"/>
      <c r="J107" s="303"/>
      <c r="K107" s="48"/>
      <c r="L107" s="48"/>
    </row>
    <row r="108" spans="1:12">
      <c r="A108" s="305"/>
      <c r="B108" s="306"/>
      <c r="C108" s="306"/>
      <c r="D108" s="306"/>
      <c r="E108" s="306"/>
      <c r="F108" s="306"/>
      <c r="G108" s="307"/>
      <c r="H108" s="31"/>
      <c r="I108" s="61"/>
      <c r="J108" s="303"/>
      <c r="K108" s="48"/>
      <c r="L108" s="48"/>
    </row>
    <row r="109" spans="1:12">
      <c r="A109" s="305"/>
      <c r="B109" s="306"/>
      <c r="C109" s="306"/>
      <c r="D109" s="306"/>
      <c r="E109" s="306"/>
      <c r="F109" s="306"/>
      <c r="G109" s="307"/>
      <c r="H109" s="79"/>
      <c r="I109" s="79"/>
      <c r="J109" s="303"/>
      <c r="K109" s="48"/>
      <c r="L109" s="48"/>
    </row>
    <row r="110" spans="1:12">
      <c r="A110" s="305"/>
      <c r="B110" s="306"/>
      <c r="C110" s="306"/>
      <c r="D110" s="306"/>
      <c r="E110" s="306"/>
      <c r="F110" s="306"/>
      <c r="G110" s="307"/>
      <c r="H110" s="31"/>
      <c r="I110" s="61"/>
      <c r="J110" s="303"/>
      <c r="K110" s="48"/>
      <c r="L110" s="48"/>
    </row>
    <row r="111" spans="1:12">
      <c r="A111" s="305"/>
      <c r="B111" s="306"/>
      <c r="C111" s="306"/>
      <c r="D111" s="306"/>
      <c r="E111" s="306"/>
      <c r="F111" s="306"/>
      <c r="G111" s="307"/>
      <c r="H111" s="61"/>
      <c r="I111" s="61"/>
      <c r="J111" s="303"/>
      <c r="K111" s="48"/>
      <c r="L111" s="48"/>
    </row>
    <row r="112" spans="1:12">
      <c r="A112" s="305"/>
      <c r="B112" s="306"/>
      <c r="C112" s="306"/>
      <c r="D112" s="306"/>
      <c r="E112" s="306"/>
      <c r="F112" s="306"/>
      <c r="G112" s="307"/>
      <c r="H112" s="79"/>
      <c r="I112" s="79"/>
      <c r="J112" s="303"/>
      <c r="K112" s="48"/>
      <c r="L112" s="48"/>
    </row>
    <row r="113" spans="1:12">
      <c r="A113" s="305"/>
      <c r="B113" s="306"/>
      <c r="C113" s="306"/>
      <c r="D113" s="306"/>
      <c r="E113" s="306"/>
      <c r="F113" s="306"/>
      <c r="G113" s="307"/>
      <c r="H113" s="61"/>
      <c r="I113" s="61"/>
      <c r="J113" s="303"/>
      <c r="K113" s="48"/>
      <c r="L113" s="48"/>
    </row>
    <row r="114" spans="1:12">
      <c r="A114" s="305"/>
      <c r="B114" s="306"/>
      <c r="C114" s="306"/>
      <c r="D114" s="306"/>
      <c r="E114" s="306"/>
      <c r="F114" s="306"/>
      <c r="G114" s="307"/>
      <c r="H114" s="61"/>
      <c r="I114" s="61"/>
      <c r="J114" s="303"/>
      <c r="K114" s="48"/>
      <c r="L114" s="48"/>
    </row>
    <row r="115" spans="1:12">
      <c r="A115" s="305"/>
      <c r="B115" s="306"/>
      <c r="C115" s="306"/>
      <c r="D115" s="306"/>
      <c r="E115" s="306"/>
      <c r="F115" s="306"/>
      <c r="G115" s="307"/>
      <c r="H115" s="61"/>
      <c r="I115" s="61"/>
      <c r="J115" s="303"/>
      <c r="K115" s="48"/>
      <c r="L115" s="48"/>
    </row>
    <row r="116" spans="1:12">
      <c r="A116" s="305"/>
      <c r="B116" s="306"/>
      <c r="C116" s="306"/>
      <c r="D116" s="306"/>
      <c r="E116" s="306"/>
      <c r="F116" s="306"/>
      <c r="G116" s="307"/>
      <c r="H116" s="61"/>
      <c r="I116" s="61"/>
      <c r="J116" s="303"/>
      <c r="K116" s="48"/>
      <c r="L116" s="48"/>
    </row>
    <row r="117" spans="1:12">
      <c r="A117" s="305"/>
      <c r="B117" s="306"/>
      <c r="C117" s="306"/>
      <c r="D117" s="306"/>
      <c r="E117" s="306"/>
      <c r="F117" s="306"/>
      <c r="G117" s="307"/>
      <c r="H117" s="61"/>
      <c r="I117" s="61"/>
      <c r="J117" s="303"/>
      <c r="K117" s="48"/>
      <c r="L117" s="48"/>
    </row>
    <row r="118" spans="1:12">
      <c r="A118" s="305"/>
      <c r="B118" s="306"/>
      <c r="C118" s="306"/>
      <c r="D118" s="306"/>
      <c r="E118" s="306"/>
      <c r="F118" s="306"/>
      <c r="G118" s="307"/>
      <c r="H118" s="61"/>
      <c r="I118" s="61"/>
      <c r="J118" s="303"/>
      <c r="K118" s="48"/>
      <c r="L118" s="48"/>
    </row>
    <row r="119" spans="1:12">
      <c r="A119" s="305"/>
      <c r="B119" s="306"/>
      <c r="C119" s="306"/>
      <c r="D119" s="306"/>
      <c r="E119" s="306"/>
      <c r="F119" s="306"/>
      <c r="G119" s="307"/>
      <c r="H119" s="61"/>
      <c r="I119" s="61"/>
      <c r="J119" s="303"/>
      <c r="K119" s="48"/>
      <c r="L119" s="48"/>
    </row>
    <row r="120" spans="1:12">
      <c r="A120" s="305"/>
      <c r="B120" s="306"/>
      <c r="C120" s="306"/>
      <c r="D120" s="306"/>
      <c r="E120" s="306"/>
      <c r="F120" s="306"/>
      <c r="G120" s="307"/>
      <c r="H120" s="61"/>
      <c r="I120" s="61"/>
      <c r="J120" s="303"/>
      <c r="K120" s="48"/>
      <c r="L120" s="48"/>
    </row>
    <row r="121" spans="1:12">
      <c r="A121" s="305"/>
      <c r="B121" s="306"/>
      <c r="C121" s="306"/>
      <c r="D121" s="306"/>
      <c r="E121" s="306"/>
      <c r="F121" s="306"/>
      <c r="G121" s="307"/>
      <c r="H121" s="61"/>
      <c r="I121" s="61"/>
      <c r="J121" s="303"/>
      <c r="K121" s="48"/>
      <c r="L121" s="48"/>
    </row>
    <row r="122" spans="1:12">
      <c r="A122" s="305"/>
      <c r="B122" s="306"/>
      <c r="C122" s="306"/>
      <c r="D122" s="306"/>
      <c r="E122" s="306"/>
      <c r="F122" s="306"/>
      <c r="G122" s="307"/>
      <c r="H122" s="61"/>
      <c r="I122" s="61"/>
      <c r="J122" s="303"/>
      <c r="K122" s="48"/>
      <c r="L122" s="48"/>
    </row>
    <row r="123" spans="1:12">
      <c r="A123" s="305"/>
      <c r="B123" s="306"/>
      <c r="C123" s="306"/>
      <c r="D123" s="306"/>
      <c r="E123" s="306"/>
      <c r="F123" s="306"/>
      <c r="G123" s="307"/>
      <c r="H123" s="61"/>
      <c r="I123" s="61"/>
      <c r="J123" s="303"/>
      <c r="K123" s="48"/>
      <c r="L123" s="48"/>
    </row>
    <row r="124" spans="1:12">
      <c r="A124" s="305"/>
      <c r="B124" s="306"/>
      <c r="C124" s="306"/>
      <c r="D124" s="306"/>
      <c r="E124" s="306"/>
      <c r="F124" s="306"/>
      <c r="G124" s="307"/>
      <c r="H124" s="61"/>
      <c r="I124" s="61"/>
      <c r="J124" s="303"/>
      <c r="K124" s="48"/>
      <c r="L124" s="48"/>
    </row>
    <row r="125" spans="1:12">
      <c r="A125" s="305"/>
      <c r="B125" s="306"/>
      <c r="C125" s="306"/>
      <c r="D125" s="306"/>
      <c r="E125" s="306"/>
      <c r="F125" s="306"/>
      <c r="G125" s="307"/>
      <c r="H125" s="61"/>
      <c r="I125" s="61"/>
      <c r="J125" s="303"/>
      <c r="K125" s="48"/>
      <c r="L125" s="48"/>
    </row>
    <row r="126" spans="1:12">
      <c r="A126" s="305"/>
      <c r="B126" s="306"/>
      <c r="C126" s="306"/>
      <c r="D126" s="306"/>
      <c r="E126" s="306"/>
      <c r="F126" s="306"/>
      <c r="G126" s="307"/>
      <c r="H126" s="61"/>
      <c r="I126" s="61"/>
      <c r="J126" s="303"/>
      <c r="K126" s="48"/>
      <c r="L126" s="48"/>
    </row>
    <row r="127" spans="1:12">
      <c r="A127" s="305"/>
      <c r="B127" s="306"/>
      <c r="C127" s="306"/>
      <c r="D127" s="306"/>
      <c r="E127" s="306"/>
      <c r="F127" s="306"/>
      <c r="G127" s="307"/>
      <c r="H127" s="61"/>
      <c r="I127" s="61"/>
      <c r="J127" s="303"/>
      <c r="K127" s="48"/>
      <c r="L127" s="48"/>
    </row>
    <row r="128" spans="1:12">
      <c r="A128" s="305"/>
      <c r="B128" s="306"/>
      <c r="C128" s="306"/>
      <c r="D128" s="306"/>
      <c r="E128" s="306"/>
      <c r="F128" s="306"/>
      <c r="G128" s="307"/>
      <c r="H128" s="61"/>
      <c r="I128" s="61"/>
      <c r="J128" s="303"/>
      <c r="K128" s="48"/>
      <c r="L128" s="48"/>
    </row>
    <row r="129" spans="1:12">
      <c r="A129" s="305"/>
      <c r="B129" s="306"/>
      <c r="C129" s="306"/>
      <c r="D129" s="306"/>
      <c r="E129" s="306"/>
      <c r="F129" s="306"/>
      <c r="G129" s="307"/>
      <c r="H129" s="31"/>
      <c r="I129" s="31"/>
      <c r="J129" s="302"/>
      <c r="K129" s="42"/>
      <c r="L129" s="42"/>
    </row>
    <row r="130" spans="1:12">
      <c r="A130" s="19"/>
      <c r="B130" s="19"/>
      <c r="C130" s="19"/>
      <c r="D130" s="19"/>
      <c r="E130" s="19"/>
      <c r="F130" s="19"/>
      <c r="G130" s="18"/>
      <c r="H130" s="19"/>
      <c r="I130" s="19"/>
      <c r="J130" s="19"/>
      <c r="K130" s="19"/>
      <c r="L130" s="19"/>
    </row>
    <row r="131" spans="1:12">
      <c r="A131" s="19"/>
      <c r="B131" s="19"/>
      <c r="C131" s="19"/>
      <c r="D131" s="19"/>
      <c r="E131" s="19"/>
      <c r="F131" s="19"/>
      <c r="G131" s="18"/>
      <c r="H131" s="19"/>
      <c r="I131" s="19"/>
      <c r="J131" s="19"/>
      <c r="K131" s="19"/>
      <c r="L131" s="19"/>
    </row>
    <row r="132" spans="1:12">
      <c r="A132" s="19"/>
      <c r="B132" s="19"/>
      <c r="C132" s="19"/>
      <c r="D132" s="19"/>
      <c r="E132" s="19"/>
      <c r="F132" s="19"/>
      <c r="G132" s="18"/>
      <c r="H132" s="19"/>
      <c r="I132" s="19"/>
      <c r="J132" s="19"/>
      <c r="K132" s="19"/>
      <c r="L132" s="19"/>
    </row>
    <row r="133" spans="1:12">
      <c r="A133" s="19"/>
      <c r="B133" s="19"/>
      <c r="C133" s="19"/>
      <c r="D133" s="19"/>
      <c r="E133" s="19"/>
      <c r="F133" s="19"/>
      <c r="G133" s="18"/>
      <c r="H133" s="19"/>
      <c r="I133" s="19"/>
      <c r="J133" s="19"/>
      <c r="K133" s="19"/>
      <c r="L133" s="19"/>
    </row>
    <row r="134" spans="1:12">
      <c r="A134" s="19"/>
      <c r="B134" s="19"/>
      <c r="C134" s="19"/>
      <c r="D134" s="19"/>
      <c r="E134" s="19"/>
      <c r="F134" s="19"/>
      <c r="G134" s="18"/>
      <c r="H134" s="19"/>
      <c r="I134" s="19"/>
      <c r="J134" s="19"/>
      <c r="K134" s="19"/>
      <c r="L134" s="19"/>
    </row>
    <row r="135" spans="1:12">
      <c r="A135" s="19"/>
      <c r="B135" s="19"/>
      <c r="C135" s="19"/>
      <c r="D135" s="19"/>
      <c r="E135" s="19"/>
      <c r="F135" s="19"/>
      <c r="G135" s="18"/>
      <c r="H135" s="19"/>
      <c r="I135" s="19"/>
      <c r="J135" s="19"/>
      <c r="K135" s="19"/>
      <c r="L135" s="19"/>
    </row>
    <row r="136" spans="1:12">
      <c r="A136" s="19"/>
      <c r="B136" s="19"/>
      <c r="C136" s="19"/>
      <c r="D136" s="19"/>
      <c r="E136" s="19"/>
      <c r="F136" s="19"/>
      <c r="G136" s="18"/>
      <c r="H136" s="19"/>
      <c r="I136" s="19"/>
      <c r="J136" s="19"/>
      <c r="K136" s="19"/>
      <c r="L136" s="19"/>
    </row>
    <row r="137" spans="1:12">
      <c r="A137" s="19"/>
      <c r="B137" s="19"/>
      <c r="C137" s="19"/>
      <c r="D137" s="19"/>
      <c r="E137" s="19"/>
      <c r="F137" s="19"/>
      <c r="G137" s="18"/>
      <c r="H137" s="19"/>
      <c r="I137" s="19"/>
      <c r="J137" s="19"/>
      <c r="K137" s="19"/>
      <c r="L137" s="19"/>
    </row>
    <row r="138" spans="1:12">
      <c r="A138" s="19"/>
      <c r="B138" s="19"/>
      <c r="C138" s="19"/>
      <c r="D138" s="19"/>
      <c r="E138" s="19"/>
      <c r="F138" s="19"/>
      <c r="G138" s="18"/>
      <c r="H138" s="19"/>
      <c r="I138" s="19"/>
      <c r="J138" s="19"/>
      <c r="K138" s="19"/>
      <c r="L138" s="19"/>
    </row>
    <row r="139" spans="1:12">
      <c r="A139" s="19"/>
      <c r="B139" s="19"/>
      <c r="C139" s="19"/>
      <c r="D139" s="19"/>
      <c r="E139" s="19"/>
      <c r="F139" s="19"/>
      <c r="G139" s="18"/>
      <c r="H139" s="19"/>
      <c r="I139" s="19"/>
      <c r="J139" s="19"/>
      <c r="K139" s="19"/>
      <c r="L139" s="19"/>
    </row>
    <row r="140" spans="1:12">
      <c r="A140" s="19"/>
      <c r="B140" s="19"/>
      <c r="C140" s="19"/>
      <c r="D140" s="19"/>
      <c r="E140" s="19"/>
      <c r="F140" s="19"/>
      <c r="G140" s="18"/>
      <c r="H140" s="19"/>
      <c r="I140" s="19"/>
      <c r="J140" s="19"/>
      <c r="K140" s="19"/>
      <c r="L140" s="19"/>
    </row>
    <row r="141" spans="1:12">
      <c r="A141" s="19"/>
      <c r="B141" s="19"/>
      <c r="C141" s="19"/>
      <c r="D141" s="19"/>
      <c r="E141" s="19"/>
      <c r="F141" s="19"/>
      <c r="G141" s="18"/>
      <c r="H141" s="19"/>
      <c r="I141" s="19"/>
      <c r="J141" s="19"/>
      <c r="K141" s="19"/>
      <c r="L141" s="19"/>
    </row>
    <row r="142" spans="1:12">
      <c r="A142" s="19"/>
      <c r="B142" s="19"/>
      <c r="C142" s="19"/>
      <c r="D142" s="19"/>
      <c r="E142" s="19"/>
      <c r="F142" s="19"/>
      <c r="G142" s="18"/>
      <c r="H142" s="19"/>
      <c r="I142" s="19"/>
      <c r="J142" s="19"/>
      <c r="K142" s="19"/>
      <c r="L142" s="19"/>
    </row>
    <row r="143" spans="1:12">
      <c r="A143" s="19"/>
      <c r="B143" s="19"/>
      <c r="C143" s="19"/>
      <c r="D143" s="19"/>
      <c r="E143" s="19"/>
      <c r="F143" s="19"/>
      <c r="G143" s="18"/>
      <c r="H143" s="19"/>
      <c r="I143" s="19"/>
      <c r="J143" s="19"/>
      <c r="K143" s="19"/>
      <c r="L143" s="19"/>
    </row>
    <row r="144" spans="1:12">
      <c r="A144" s="19"/>
      <c r="B144" s="19"/>
      <c r="C144" s="19"/>
      <c r="D144" s="19"/>
      <c r="E144" s="19"/>
      <c r="F144" s="19"/>
      <c r="G144" s="18"/>
      <c r="H144" s="19"/>
      <c r="I144" s="19"/>
      <c r="J144" s="19"/>
      <c r="K144" s="19"/>
      <c r="L144" s="19"/>
    </row>
    <row r="145" spans="1:12">
      <c r="A145" s="19"/>
      <c r="B145" s="19"/>
      <c r="C145" s="19"/>
      <c r="D145" s="19"/>
      <c r="E145" s="19"/>
      <c r="F145" s="19"/>
      <c r="G145" s="18"/>
      <c r="H145" s="19"/>
      <c r="I145" s="19"/>
      <c r="J145" s="19"/>
      <c r="K145" s="19"/>
      <c r="L145" s="19"/>
    </row>
    <row r="146" spans="1:12">
      <c r="A146" s="19"/>
      <c r="B146" s="19"/>
      <c r="C146" s="19"/>
      <c r="D146" s="19"/>
      <c r="E146" s="19"/>
      <c r="F146" s="19"/>
      <c r="G146" s="18"/>
      <c r="H146" s="19"/>
      <c r="I146" s="19"/>
      <c r="J146" s="19"/>
      <c r="K146" s="19"/>
      <c r="L146" s="19"/>
    </row>
    <row r="147" spans="1:12">
      <c r="A147" s="19"/>
      <c r="B147" s="19"/>
      <c r="C147" s="19"/>
      <c r="D147" s="19"/>
      <c r="E147" s="19"/>
      <c r="F147" s="19"/>
      <c r="G147" s="18"/>
      <c r="H147" s="19"/>
      <c r="I147" s="19"/>
      <c r="J147" s="19"/>
      <c r="K147" s="19"/>
      <c r="L147" s="19"/>
    </row>
    <row r="148" spans="1:12">
      <c r="A148" s="19"/>
      <c r="B148" s="19"/>
      <c r="C148" s="19"/>
      <c r="D148" s="19"/>
      <c r="E148" s="19"/>
      <c r="F148" s="19"/>
      <c r="G148" s="18"/>
      <c r="H148" s="19"/>
      <c r="I148" s="19"/>
      <c r="J148" s="19"/>
      <c r="K148" s="19"/>
      <c r="L148" s="19"/>
    </row>
    <row r="149" spans="1:12">
      <c r="A149" s="19"/>
      <c r="B149" s="19"/>
      <c r="C149" s="19"/>
      <c r="D149" s="19"/>
      <c r="E149" s="19"/>
      <c r="F149" s="19"/>
      <c r="G149" s="18"/>
      <c r="H149" s="19"/>
      <c r="I149" s="19"/>
      <c r="J149" s="19"/>
      <c r="K149" s="19"/>
      <c r="L149" s="19"/>
    </row>
    <row r="150" spans="1:12">
      <c r="A150" s="19"/>
      <c r="B150" s="19"/>
      <c r="C150" s="19"/>
      <c r="D150" s="19"/>
      <c r="E150" s="19"/>
      <c r="F150" s="19"/>
      <c r="G150" s="18"/>
      <c r="H150" s="19"/>
      <c r="I150" s="19"/>
      <c r="J150" s="19"/>
      <c r="K150" s="19"/>
      <c r="L150" s="19"/>
    </row>
    <row r="151" spans="1:12">
      <c r="A151" s="19"/>
      <c r="B151" s="19"/>
      <c r="C151" s="19"/>
      <c r="D151" s="19"/>
      <c r="E151" s="19"/>
      <c r="F151" s="19"/>
      <c r="G151" s="18"/>
      <c r="H151" s="19"/>
      <c r="I151" s="19"/>
      <c r="J151" s="19"/>
      <c r="K151" s="19"/>
      <c r="L151" s="19"/>
    </row>
    <row r="152" spans="1:12">
      <c r="A152" s="19"/>
      <c r="B152" s="19"/>
      <c r="C152" s="19"/>
      <c r="D152" s="19"/>
      <c r="E152" s="19"/>
      <c r="F152" s="19"/>
      <c r="G152" s="18"/>
      <c r="H152" s="19"/>
      <c r="I152" s="19"/>
      <c r="J152" s="19"/>
      <c r="K152" s="19"/>
      <c r="L152" s="19"/>
    </row>
    <row r="153" spans="1:12">
      <c r="A153" s="19"/>
      <c r="B153" s="19"/>
      <c r="C153" s="19"/>
      <c r="D153" s="19"/>
      <c r="E153" s="19"/>
      <c r="F153" s="19"/>
      <c r="G153" s="18"/>
      <c r="H153" s="19"/>
      <c r="I153" s="19"/>
      <c r="J153" s="19"/>
      <c r="K153" s="19"/>
      <c r="L153" s="19"/>
    </row>
    <row r="154" spans="1:12">
      <c r="A154" s="19"/>
      <c r="B154" s="19"/>
      <c r="C154" s="19"/>
      <c r="D154" s="19"/>
      <c r="E154" s="19"/>
      <c r="F154" s="19"/>
      <c r="G154" s="18"/>
      <c r="H154" s="19"/>
      <c r="I154" s="19"/>
      <c r="J154" s="19"/>
      <c r="K154" s="19"/>
      <c r="L154" s="19"/>
    </row>
    <row r="155" spans="1:12">
      <c r="A155" s="19"/>
      <c r="B155" s="19"/>
      <c r="C155" s="19"/>
      <c r="D155" s="19"/>
      <c r="E155" s="19"/>
      <c r="F155" s="19"/>
      <c r="G155" s="18"/>
      <c r="H155" s="19"/>
      <c r="I155" s="19"/>
      <c r="J155" s="19"/>
      <c r="K155" s="19"/>
      <c r="L155" s="19"/>
    </row>
    <row r="156" spans="1:12">
      <c r="A156" s="19"/>
      <c r="B156" s="19"/>
      <c r="C156" s="19"/>
      <c r="D156" s="19"/>
      <c r="E156" s="19"/>
      <c r="F156" s="19"/>
      <c r="G156" s="18"/>
      <c r="H156" s="19"/>
      <c r="I156" s="19"/>
      <c r="J156" s="19"/>
      <c r="K156" s="19"/>
      <c r="L156" s="19"/>
    </row>
    <row r="157" spans="1:12">
      <c r="A157" s="19"/>
      <c r="B157" s="19"/>
      <c r="C157" s="19"/>
      <c r="D157" s="19"/>
      <c r="E157" s="19"/>
      <c r="F157" s="19"/>
      <c r="G157" s="18"/>
      <c r="H157" s="19"/>
      <c r="I157" s="19"/>
      <c r="J157" s="19"/>
      <c r="K157" s="19"/>
      <c r="L157" s="19"/>
    </row>
    <row r="158" spans="1:12">
      <c r="A158" s="19"/>
      <c r="B158" s="19"/>
      <c r="C158" s="19"/>
      <c r="D158" s="19"/>
      <c r="E158" s="19"/>
      <c r="F158" s="19"/>
      <c r="G158" s="18"/>
      <c r="H158" s="19"/>
      <c r="I158" s="19"/>
      <c r="J158" s="19"/>
      <c r="K158" s="19"/>
      <c r="L158" s="19"/>
    </row>
    <row r="159" spans="1:12">
      <c r="A159" s="19"/>
      <c r="B159" s="19"/>
      <c r="C159" s="19"/>
      <c r="D159" s="19"/>
      <c r="E159" s="19"/>
      <c r="F159" s="19"/>
      <c r="G159" s="18"/>
      <c r="H159" s="19"/>
      <c r="I159" s="19"/>
      <c r="J159" s="19"/>
      <c r="K159" s="19"/>
      <c r="L159" s="19"/>
    </row>
    <row r="160" spans="1:12">
      <c r="A160" s="19"/>
      <c r="B160" s="19"/>
      <c r="C160" s="19"/>
      <c r="D160" s="19"/>
      <c r="E160" s="19"/>
      <c r="F160" s="19"/>
      <c r="G160" s="18"/>
      <c r="H160" s="19"/>
      <c r="I160" s="19"/>
      <c r="J160" s="19"/>
      <c r="K160" s="19"/>
      <c r="L160" s="19"/>
    </row>
    <row r="161" spans="1:12">
      <c r="A161" s="19"/>
      <c r="B161" s="19"/>
      <c r="C161" s="19"/>
      <c r="D161" s="19"/>
      <c r="E161" s="19"/>
      <c r="F161" s="19"/>
      <c r="G161" s="18"/>
      <c r="H161" s="19"/>
      <c r="I161" s="19"/>
      <c r="J161" s="19"/>
      <c r="K161" s="19"/>
      <c r="L161" s="19"/>
    </row>
    <row r="162" spans="1:12">
      <c r="A162" s="19"/>
      <c r="B162" s="19"/>
      <c r="C162" s="19"/>
      <c r="D162" s="19"/>
      <c r="E162" s="19"/>
      <c r="F162" s="19"/>
      <c r="G162" s="18"/>
      <c r="H162" s="19"/>
      <c r="I162" s="19"/>
      <c r="J162" s="19"/>
      <c r="K162" s="19"/>
      <c r="L162" s="19"/>
    </row>
    <row r="163" spans="1:12">
      <c r="A163" s="19"/>
      <c r="B163" s="19"/>
      <c r="C163" s="19"/>
      <c r="D163" s="19"/>
      <c r="E163" s="19"/>
      <c r="F163" s="19"/>
      <c r="G163" s="18"/>
      <c r="H163" s="19"/>
      <c r="I163" s="19"/>
      <c r="J163" s="19"/>
      <c r="K163" s="19"/>
      <c r="L163" s="19"/>
    </row>
    <row r="164" spans="1:12">
      <c r="A164" s="19"/>
      <c r="B164" s="19"/>
      <c r="C164" s="19"/>
      <c r="D164" s="19"/>
      <c r="E164" s="19"/>
      <c r="F164" s="19"/>
      <c r="G164" s="18"/>
      <c r="H164" s="19"/>
      <c r="I164" s="19"/>
      <c r="J164" s="19"/>
      <c r="K164" s="19"/>
      <c r="L164" s="19"/>
    </row>
    <row r="165" spans="1:12">
      <c r="A165" s="19"/>
      <c r="B165" s="19"/>
      <c r="C165" s="19"/>
      <c r="D165" s="19"/>
      <c r="E165" s="19"/>
      <c r="F165" s="19"/>
      <c r="G165" s="18"/>
      <c r="H165" s="19"/>
      <c r="I165" s="19"/>
      <c r="J165" s="19"/>
      <c r="K165" s="19"/>
      <c r="L165" s="19"/>
    </row>
    <row r="166" spans="1:12">
      <c r="A166" s="19"/>
      <c r="B166" s="19"/>
      <c r="C166" s="19"/>
      <c r="D166" s="19"/>
      <c r="E166" s="19"/>
      <c r="F166" s="19"/>
      <c r="G166" s="18"/>
      <c r="H166" s="19"/>
      <c r="I166" s="19"/>
      <c r="J166" s="19"/>
      <c r="K166" s="19"/>
      <c r="L166" s="19"/>
    </row>
    <row r="167" spans="1:12">
      <c r="A167" s="19"/>
      <c r="B167" s="19"/>
      <c r="C167" s="19"/>
      <c r="D167" s="19"/>
      <c r="E167" s="19"/>
      <c r="F167" s="19"/>
      <c r="G167" s="18"/>
      <c r="H167" s="19"/>
      <c r="I167" s="19"/>
      <c r="J167" s="19"/>
      <c r="K167" s="19"/>
      <c r="L167" s="19"/>
    </row>
    <row r="168" spans="1:12">
      <c r="A168" s="19"/>
      <c r="B168" s="19"/>
      <c r="C168" s="19"/>
      <c r="D168" s="19"/>
      <c r="E168" s="19"/>
      <c r="F168" s="19"/>
      <c r="G168" s="18"/>
      <c r="H168" s="19"/>
      <c r="I168" s="19"/>
      <c r="J168" s="19"/>
      <c r="K168" s="19"/>
      <c r="L168" s="19"/>
    </row>
    <row r="169" spans="1:12">
      <c r="A169" s="19"/>
      <c r="B169" s="19"/>
      <c r="C169" s="19"/>
      <c r="D169" s="19"/>
      <c r="E169" s="19"/>
      <c r="F169" s="19"/>
      <c r="G169" s="18"/>
      <c r="H169" s="19"/>
      <c r="I169" s="19"/>
      <c r="J169" s="19"/>
      <c r="K169" s="19"/>
      <c r="L169" s="19"/>
    </row>
    <row r="170" spans="1:12">
      <c r="A170" s="19"/>
      <c r="B170" s="19"/>
      <c r="C170" s="19"/>
      <c r="D170" s="19"/>
      <c r="E170" s="19"/>
      <c r="F170" s="19"/>
      <c r="G170" s="18"/>
      <c r="H170" s="19"/>
      <c r="I170" s="19"/>
      <c r="J170" s="19"/>
      <c r="K170" s="19"/>
      <c r="L170" s="19"/>
    </row>
    <row r="171" spans="1:12">
      <c r="A171" s="19"/>
      <c r="B171" s="19"/>
      <c r="C171" s="19"/>
      <c r="D171" s="19"/>
      <c r="E171" s="19"/>
      <c r="F171" s="19"/>
      <c r="G171" s="18"/>
      <c r="H171" s="19"/>
      <c r="I171" s="19"/>
      <c r="J171" s="19"/>
      <c r="K171" s="19"/>
      <c r="L171" s="19"/>
    </row>
    <row r="172" spans="1:12">
      <c r="A172" s="19"/>
      <c r="B172" s="19"/>
      <c r="C172" s="19"/>
      <c r="D172" s="19"/>
      <c r="E172" s="19"/>
      <c r="F172" s="19"/>
      <c r="G172" s="18"/>
      <c r="H172" s="19"/>
      <c r="I172" s="19"/>
      <c r="J172" s="19"/>
      <c r="K172" s="19"/>
      <c r="L172" s="19"/>
    </row>
    <row r="173" spans="1:12">
      <c r="A173" s="19"/>
      <c r="B173" s="19"/>
      <c r="C173" s="19"/>
      <c r="D173" s="19"/>
      <c r="E173" s="19"/>
      <c r="F173" s="19"/>
      <c r="G173" s="18"/>
      <c r="H173" s="19"/>
      <c r="I173" s="19"/>
      <c r="J173" s="19"/>
      <c r="K173" s="19"/>
      <c r="L173" s="19"/>
    </row>
    <row r="174" spans="1:12">
      <c r="A174" s="19"/>
      <c r="B174" s="19"/>
      <c r="C174" s="19"/>
      <c r="D174" s="19"/>
      <c r="E174" s="19"/>
      <c r="F174" s="19"/>
      <c r="G174" s="18"/>
      <c r="H174" s="19"/>
      <c r="I174" s="19"/>
      <c r="J174" s="19"/>
      <c r="K174" s="19"/>
      <c r="L174" s="19"/>
    </row>
    <row r="175" spans="1:12">
      <c r="A175" s="19"/>
      <c r="B175" s="19"/>
      <c r="C175" s="19"/>
      <c r="D175" s="19"/>
      <c r="E175" s="19"/>
      <c r="F175" s="19"/>
      <c r="G175" s="18"/>
      <c r="H175" s="19"/>
      <c r="I175" s="19"/>
      <c r="J175" s="19"/>
      <c r="K175" s="19"/>
      <c r="L175" s="19"/>
    </row>
    <row r="176" spans="1:12">
      <c r="A176" s="19"/>
      <c r="B176" s="19"/>
      <c r="C176" s="19"/>
      <c r="D176" s="19"/>
      <c r="E176" s="19"/>
      <c r="F176" s="19"/>
      <c r="G176" s="18"/>
      <c r="H176" s="19"/>
      <c r="I176" s="19"/>
      <c r="J176" s="19"/>
      <c r="K176" s="19"/>
      <c r="L176" s="19"/>
    </row>
    <row r="177" spans="1:12">
      <c r="A177" s="19"/>
      <c r="B177" s="19"/>
      <c r="C177" s="19"/>
      <c r="D177" s="19"/>
      <c r="E177" s="19"/>
      <c r="F177" s="19"/>
      <c r="G177" s="18"/>
      <c r="H177" s="19"/>
      <c r="I177" s="19"/>
      <c r="J177" s="19"/>
      <c r="K177" s="19"/>
      <c r="L177" s="19"/>
    </row>
    <row r="178" spans="1:12">
      <c r="A178" s="19"/>
      <c r="B178" s="19"/>
      <c r="C178" s="19"/>
      <c r="D178" s="19"/>
      <c r="E178" s="19"/>
      <c r="F178" s="19"/>
      <c r="G178" s="18"/>
      <c r="H178" s="19"/>
      <c r="I178" s="19"/>
      <c r="J178" s="19"/>
      <c r="K178" s="19"/>
      <c r="L178" s="19"/>
    </row>
    <row r="179" spans="1:12">
      <c r="A179" s="19"/>
      <c r="B179" s="19"/>
      <c r="C179" s="19"/>
      <c r="D179" s="19"/>
      <c r="E179" s="19"/>
      <c r="F179" s="19"/>
      <c r="G179" s="18"/>
      <c r="H179" s="19"/>
      <c r="I179" s="19"/>
      <c r="J179" s="19"/>
      <c r="K179" s="19"/>
      <c r="L179" s="19"/>
    </row>
    <row r="180" spans="1:12">
      <c r="A180" s="19"/>
      <c r="B180" s="19"/>
      <c r="C180" s="19"/>
      <c r="D180" s="19"/>
      <c r="E180" s="19"/>
      <c r="F180" s="19"/>
      <c r="G180" s="18"/>
      <c r="H180" s="19"/>
      <c r="I180" s="19"/>
      <c r="J180" s="19"/>
      <c r="K180" s="19"/>
      <c r="L180" s="19"/>
    </row>
    <row r="181" spans="1:12">
      <c r="A181" s="19"/>
      <c r="B181" s="19"/>
      <c r="C181" s="19"/>
      <c r="D181" s="19"/>
      <c r="E181" s="19"/>
      <c r="F181" s="19"/>
      <c r="G181" s="18"/>
      <c r="H181" s="19"/>
      <c r="I181" s="19"/>
      <c r="J181" s="19"/>
      <c r="K181" s="19"/>
      <c r="L181" s="19"/>
    </row>
    <row r="182" spans="1:12">
      <c r="A182" s="19"/>
      <c r="B182" s="19"/>
      <c r="C182" s="19"/>
      <c r="D182" s="19"/>
      <c r="E182" s="19"/>
      <c r="F182" s="19"/>
      <c r="G182" s="18"/>
      <c r="H182" s="19"/>
      <c r="I182" s="19"/>
      <c r="J182" s="19"/>
      <c r="K182" s="19"/>
      <c r="L182" s="19"/>
    </row>
    <row r="183" spans="1:12">
      <c r="A183" s="19"/>
      <c r="B183" s="19"/>
      <c r="C183" s="19"/>
      <c r="D183" s="19"/>
      <c r="E183" s="19"/>
      <c r="F183" s="19"/>
      <c r="G183" s="18"/>
      <c r="H183" s="19"/>
      <c r="I183" s="19"/>
      <c r="J183" s="19"/>
      <c r="K183" s="19"/>
      <c r="L183" s="19"/>
    </row>
    <row r="184" spans="1:12">
      <c r="A184" s="19"/>
      <c r="B184" s="19"/>
      <c r="C184" s="19"/>
      <c r="D184" s="19"/>
      <c r="E184" s="19"/>
      <c r="F184" s="19"/>
      <c r="G184" s="18"/>
      <c r="H184" s="19"/>
      <c r="I184" s="19"/>
      <c r="J184" s="19"/>
      <c r="K184" s="19"/>
      <c r="L184" s="19"/>
    </row>
    <row r="185" spans="1:12">
      <c r="A185" s="19"/>
      <c r="B185" s="19"/>
      <c r="C185" s="19"/>
      <c r="D185" s="19"/>
      <c r="E185" s="19"/>
      <c r="F185" s="19"/>
      <c r="G185" s="18"/>
      <c r="H185" s="19"/>
      <c r="I185" s="19"/>
      <c r="J185" s="19"/>
      <c r="K185" s="19"/>
      <c r="L185" s="19"/>
    </row>
    <row r="186" spans="1:12">
      <c r="A186" s="19"/>
      <c r="B186" s="19"/>
      <c r="C186" s="19"/>
      <c r="D186" s="19"/>
      <c r="E186" s="19"/>
      <c r="F186" s="19"/>
      <c r="G186" s="18"/>
      <c r="H186" s="19"/>
      <c r="I186" s="19"/>
      <c r="J186" s="19"/>
      <c r="K186" s="19"/>
      <c r="L186" s="19"/>
    </row>
    <row r="187" spans="1:12">
      <c r="A187" s="19"/>
      <c r="B187" s="19"/>
      <c r="C187" s="19"/>
      <c r="D187" s="19"/>
      <c r="E187" s="19"/>
      <c r="F187" s="19"/>
      <c r="G187" s="18"/>
      <c r="H187" s="19"/>
      <c r="I187" s="19"/>
      <c r="J187" s="19"/>
      <c r="K187" s="19"/>
      <c r="L187" s="19"/>
    </row>
    <row r="188" spans="1:12">
      <c r="A188" s="19"/>
      <c r="B188" s="19"/>
      <c r="C188" s="19"/>
      <c r="D188" s="19"/>
      <c r="E188" s="19"/>
      <c r="F188" s="19"/>
      <c r="G188" s="18"/>
      <c r="H188" s="19"/>
      <c r="I188" s="19"/>
      <c r="J188" s="19"/>
      <c r="K188" s="19"/>
      <c r="L188" s="19"/>
    </row>
    <row r="189" spans="1:12">
      <c r="A189" s="19"/>
      <c r="B189" s="19"/>
      <c r="C189" s="19"/>
      <c r="D189" s="19"/>
      <c r="E189" s="19"/>
      <c r="F189" s="19"/>
      <c r="G189" s="18"/>
      <c r="H189" s="19"/>
      <c r="I189" s="19"/>
      <c r="J189" s="19"/>
      <c r="K189" s="19"/>
      <c r="L189" s="19"/>
    </row>
    <row r="190" spans="1:12">
      <c r="A190" s="19"/>
      <c r="B190" s="19"/>
      <c r="C190" s="19"/>
      <c r="D190" s="19"/>
      <c r="E190" s="19"/>
      <c r="F190" s="19"/>
      <c r="G190" s="18"/>
      <c r="H190" s="19"/>
      <c r="I190" s="19"/>
      <c r="J190" s="19"/>
      <c r="K190" s="19"/>
      <c r="L190" s="19"/>
    </row>
    <row r="191" spans="1:12">
      <c r="A191" s="19"/>
      <c r="B191" s="19"/>
      <c r="C191" s="19"/>
      <c r="D191" s="19"/>
      <c r="E191" s="19"/>
      <c r="F191" s="19"/>
      <c r="G191" s="18"/>
      <c r="H191" s="19"/>
      <c r="I191" s="19"/>
      <c r="J191" s="19"/>
      <c r="K191" s="19"/>
      <c r="L191" s="19"/>
    </row>
    <row r="192" spans="1:12">
      <c r="A192" s="19"/>
      <c r="B192" s="19"/>
      <c r="C192" s="19"/>
      <c r="D192" s="19"/>
      <c r="E192" s="19"/>
      <c r="F192" s="19"/>
      <c r="G192" s="18"/>
      <c r="H192" s="19"/>
      <c r="I192" s="19"/>
      <c r="J192" s="19"/>
      <c r="K192" s="19"/>
      <c r="L192" s="19"/>
    </row>
    <row r="193" spans="1:12">
      <c r="A193" s="19"/>
      <c r="B193" s="19"/>
      <c r="C193" s="19"/>
      <c r="D193" s="19"/>
      <c r="E193" s="19"/>
      <c r="F193" s="19"/>
      <c r="G193" s="18"/>
      <c r="H193" s="19"/>
      <c r="I193" s="19"/>
      <c r="J193" s="19"/>
      <c r="K193" s="19"/>
      <c r="L193" s="19"/>
    </row>
    <row r="194" spans="1:12">
      <c r="A194" s="19"/>
      <c r="B194" s="19"/>
      <c r="C194" s="19"/>
      <c r="D194" s="19"/>
      <c r="E194" s="19"/>
      <c r="F194" s="19"/>
      <c r="G194" s="18"/>
      <c r="H194" s="19"/>
      <c r="I194" s="19"/>
      <c r="J194" s="19"/>
      <c r="K194" s="19"/>
      <c r="L194" s="19"/>
    </row>
    <row r="195" spans="1:12">
      <c r="A195" s="19"/>
      <c r="B195" s="19"/>
      <c r="C195" s="19"/>
      <c r="D195" s="19"/>
      <c r="E195" s="19"/>
      <c r="F195" s="19"/>
      <c r="G195" s="18"/>
      <c r="H195" s="19"/>
      <c r="I195" s="19"/>
      <c r="J195" s="19"/>
      <c r="K195" s="19"/>
      <c r="L195" s="19"/>
    </row>
    <row r="196" spans="1:12">
      <c r="A196" s="19"/>
      <c r="B196" s="19"/>
      <c r="C196" s="19"/>
      <c r="D196" s="19"/>
      <c r="E196" s="19"/>
      <c r="F196" s="19"/>
      <c r="G196" s="18"/>
      <c r="H196" s="19"/>
      <c r="I196" s="19"/>
      <c r="J196" s="19"/>
      <c r="K196" s="19"/>
      <c r="L196" s="19"/>
    </row>
    <row r="197" spans="1:12">
      <c r="A197" s="19"/>
      <c r="B197" s="19"/>
      <c r="C197" s="19"/>
      <c r="D197" s="19"/>
      <c r="E197" s="19"/>
      <c r="F197" s="19"/>
      <c r="G197" s="18"/>
      <c r="H197" s="19"/>
      <c r="I197" s="19"/>
      <c r="J197" s="19"/>
      <c r="K197" s="19"/>
      <c r="L197" s="19"/>
    </row>
    <row r="198" spans="1:12">
      <c r="A198" s="19"/>
      <c r="B198" s="19"/>
      <c r="C198" s="19"/>
      <c r="D198" s="19"/>
      <c r="E198" s="19"/>
      <c r="F198" s="19"/>
      <c r="G198" s="18"/>
      <c r="H198" s="19"/>
      <c r="I198" s="19"/>
      <c r="J198" s="19"/>
      <c r="K198" s="19"/>
      <c r="L198" s="19"/>
    </row>
    <row r="199" spans="1:12">
      <c r="A199" s="19"/>
      <c r="B199" s="19"/>
      <c r="C199" s="19"/>
      <c r="D199" s="19"/>
      <c r="E199" s="19"/>
      <c r="F199" s="19"/>
      <c r="G199" s="18"/>
      <c r="H199" s="19"/>
      <c r="I199" s="19"/>
      <c r="J199" s="19"/>
      <c r="K199" s="19"/>
      <c r="L199" s="19"/>
    </row>
    <row r="200" spans="1:12">
      <c r="A200" s="19"/>
      <c r="B200" s="19"/>
      <c r="C200" s="19"/>
      <c r="D200" s="19"/>
      <c r="E200" s="19"/>
      <c r="F200" s="19"/>
      <c r="G200" s="18"/>
      <c r="H200" s="19"/>
      <c r="I200" s="19"/>
      <c r="J200" s="19"/>
      <c r="K200" s="19"/>
      <c r="L200" s="19"/>
    </row>
    <row r="201" spans="1:12">
      <c r="A201" s="19"/>
      <c r="B201" s="19"/>
      <c r="C201" s="19"/>
      <c r="D201" s="19"/>
      <c r="E201" s="19"/>
      <c r="F201" s="19"/>
      <c r="G201" s="18"/>
      <c r="H201" s="19"/>
      <c r="I201" s="19"/>
      <c r="J201" s="19"/>
      <c r="K201" s="19"/>
      <c r="L201" s="19"/>
    </row>
    <row r="202" spans="1:12">
      <c r="A202" s="19"/>
      <c r="B202" s="19"/>
      <c r="C202" s="19"/>
      <c r="D202" s="19"/>
      <c r="E202" s="19"/>
      <c r="F202" s="19"/>
      <c r="G202" s="18"/>
      <c r="H202" s="19"/>
      <c r="I202" s="19"/>
      <c r="J202" s="19"/>
      <c r="K202" s="19"/>
      <c r="L202" s="19"/>
    </row>
    <row r="203" spans="1:12">
      <c r="A203" s="19"/>
      <c r="B203" s="19"/>
      <c r="C203" s="19"/>
      <c r="D203" s="19"/>
      <c r="E203" s="19"/>
      <c r="F203" s="19"/>
      <c r="G203" s="18"/>
      <c r="H203" s="19"/>
      <c r="I203" s="19"/>
      <c r="J203" s="19"/>
      <c r="K203" s="19"/>
      <c r="L203" s="19"/>
    </row>
    <row r="204" spans="1:12">
      <c r="A204" s="19"/>
      <c r="B204" s="19"/>
      <c r="C204" s="19"/>
      <c r="D204" s="19"/>
      <c r="E204" s="19"/>
      <c r="F204" s="19"/>
      <c r="G204" s="18"/>
      <c r="H204" s="19"/>
      <c r="I204" s="19"/>
      <c r="J204" s="19"/>
      <c r="K204" s="19"/>
      <c r="L204" s="19"/>
    </row>
    <row r="205" spans="1:12">
      <c r="A205" s="19"/>
      <c r="B205" s="19"/>
      <c r="C205" s="19"/>
      <c r="D205" s="19"/>
      <c r="E205" s="19"/>
      <c r="F205" s="19"/>
      <c r="G205" s="18"/>
      <c r="H205" s="19"/>
      <c r="I205" s="19"/>
      <c r="J205" s="19"/>
      <c r="K205" s="19"/>
      <c r="L205" s="19"/>
    </row>
    <row r="206" spans="1:12">
      <c r="A206" s="19"/>
      <c r="B206" s="19"/>
      <c r="C206" s="19"/>
      <c r="D206" s="19"/>
      <c r="E206" s="19"/>
      <c r="F206" s="19"/>
      <c r="G206" s="18"/>
      <c r="H206" s="19"/>
      <c r="I206" s="19"/>
      <c r="J206" s="19"/>
      <c r="K206" s="19"/>
      <c r="L206" s="19"/>
    </row>
    <row r="207" spans="1:12">
      <c r="A207" s="19"/>
      <c r="B207" s="19"/>
      <c r="C207" s="19"/>
      <c r="D207" s="19"/>
      <c r="E207" s="19"/>
      <c r="F207" s="19"/>
      <c r="G207" s="18"/>
      <c r="H207" s="19"/>
      <c r="I207" s="19"/>
      <c r="J207" s="19"/>
      <c r="K207" s="19"/>
      <c r="L207" s="19"/>
    </row>
    <row r="208" spans="1:12">
      <c r="A208" s="19"/>
      <c r="B208" s="19"/>
      <c r="C208" s="19"/>
      <c r="D208" s="19"/>
      <c r="E208" s="19"/>
      <c r="F208" s="19"/>
      <c r="G208" s="18"/>
      <c r="H208" s="19"/>
      <c r="I208" s="19"/>
      <c r="J208" s="19"/>
      <c r="K208" s="19"/>
      <c r="L208" s="19"/>
    </row>
    <row r="209" spans="1:12">
      <c r="A209" s="19"/>
      <c r="B209" s="19"/>
      <c r="C209" s="19"/>
      <c r="D209" s="19"/>
      <c r="E209" s="19"/>
      <c r="F209" s="19"/>
      <c r="G209" s="18"/>
      <c r="H209" s="19"/>
      <c r="I209" s="19"/>
      <c r="J209" s="19"/>
      <c r="K209" s="19"/>
      <c r="L209" s="19"/>
    </row>
    <row r="210" spans="1:12">
      <c r="A210" s="19"/>
      <c r="B210" s="19"/>
      <c r="C210" s="19"/>
      <c r="D210" s="19"/>
      <c r="E210" s="19"/>
      <c r="F210" s="19"/>
      <c r="G210" s="18"/>
      <c r="H210" s="19"/>
      <c r="I210" s="19"/>
      <c r="J210" s="19"/>
      <c r="K210" s="19"/>
      <c r="L210" s="19"/>
    </row>
    <row r="211" spans="1:12">
      <c r="A211" s="19"/>
      <c r="B211" s="19"/>
      <c r="C211" s="19"/>
      <c r="D211" s="19"/>
      <c r="E211" s="19"/>
      <c r="F211" s="19"/>
      <c r="G211" s="18"/>
      <c r="H211" s="19"/>
      <c r="I211" s="19"/>
      <c r="J211" s="19"/>
      <c r="K211" s="19"/>
      <c r="L211" s="19"/>
    </row>
    <row r="212" spans="1:12">
      <c r="A212" s="19"/>
      <c r="B212" s="19"/>
      <c r="C212" s="19"/>
      <c r="D212" s="19"/>
      <c r="E212" s="19"/>
      <c r="F212" s="19"/>
      <c r="G212" s="18"/>
      <c r="H212" s="19"/>
      <c r="I212" s="19"/>
      <c r="J212" s="19"/>
      <c r="K212" s="19"/>
      <c r="L212" s="19"/>
    </row>
    <row r="213" spans="1:12">
      <c r="A213" s="19"/>
      <c r="B213" s="19"/>
      <c r="C213" s="19"/>
      <c r="D213" s="19"/>
      <c r="E213" s="19"/>
      <c r="F213" s="19"/>
      <c r="G213" s="18"/>
      <c r="H213" s="19"/>
      <c r="I213" s="19"/>
      <c r="J213" s="19"/>
      <c r="K213" s="19"/>
      <c r="L213" s="19"/>
    </row>
    <row r="214" spans="1:12">
      <c r="A214" s="19"/>
      <c r="B214" s="19"/>
      <c r="C214" s="19"/>
      <c r="D214" s="19"/>
      <c r="E214" s="19"/>
      <c r="F214" s="19"/>
      <c r="G214" s="18"/>
      <c r="H214" s="19"/>
      <c r="I214" s="19"/>
      <c r="J214" s="19"/>
      <c r="K214" s="19"/>
      <c r="L214" s="19"/>
    </row>
    <row r="215" spans="1:12">
      <c r="A215" s="19"/>
      <c r="B215" s="19"/>
      <c r="C215" s="19"/>
      <c r="D215" s="19"/>
      <c r="E215" s="19"/>
      <c r="F215" s="19"/>
      <c r="G215" s="18"/>
      <c r="H215" s="19"/>
      <c r="I215" s="19"/>
      <c r="J215" s="19"/>
      <c r="K215" s="19"/>
      <c r="L215" s="19"/>
    </row>
    <row r="216" spans="1:12">
      <c r="A216" s="19"/>
      <c r="B216" s="19"/>
      <c r="C216" s="19"/>
      <c r="D216" s="19"/>
      <c r="E216" s="19"/>
      <c r="F216" s="19"/>
      <c r="G216" s="18"/>
      <c r="H216" s="19"/>
      <c r="I216" s="19"/>
      <c r="J216" s="19"/>
      <c r="K216" s="19"/>
      <c r="L216" s="19"/>
    </row>
    <row r="217" spans="1:12">
      <c r="A217" s="19"/>
      <c r="B217" s="19"/>
      <c r="C217" s="19"/>
      <c r="D217" s="19"/>
      <c r="E217" s="19"/>
      <c r="F217" s="19"/>
      <c r="G217" s="18"/>
      <c r="H217" s="19"/>
      <c r="I217" s="19"/>
      <c r="J217" s="19"/>
      <c r="K217" s="19"/>
      <c r="L217" s="19"/>
    </row>
    <row r="218" spans="1:12">
      <c r="A218" s="19"/>
      <c r="B218" s="19"/>
      <c r="C218" s="19"/>
      <c r="D218" s="19"/>
      <c r="E218" s="19"/>
      <c r="F218" s="19"/>
      <c r="G218" s="18"/>
      <c r="H218" s="19"/>
      <c r="I218" s="19"/>
      <c r="J218" s="19"/>
      <c r="K218" s="19"/>
      <c r="L218" s="19"/>
    </row>
    <row r="219" spans="1:12">
      <c r="A219" s="19"/>
      <c r="B219" s="19"/>
      <c r="C219" s="19"/>
      <c r="D219" s="19"/>
      <c r="E219" s="19"/>
      <c r="F219" s="19"/>
      <c r="G219" s="18"/>
      <c r="H219" s="19"/>
      <c r="I219" s="19"/>
      <c r="J219" s="19"/>
      <c r="K219" s="19"/>
      <c r="L219" s="19"/>
    </row>
    <row r="220" spans="1:12">
      <c r="A220" s="19"/>
      <c r="B220" s="19"/>
      <c r="C220" s="19"/>
      <c r="D220" s="19"/>
      <c r="E220" s="19"/>
      <c r="F220" s="19"/>
      <c r="G220" s="18"/>
      <c r="H220" s="19"/>
      <c r="I220" s="19"/>
      <c r="J220" s="19"/>
      <c r="K220" s="19"/>
      <c r="L220" s="19"/>
    </row>
    <row r="221" spans="1:12">
      <c r="A221" s="19"/>
      <c r="B221" s="19"/>
      <c r="C221" s="19"/>
      <c r="D221" s="19"/>
      <c r="E221" s="19"/>
      <c r="F221" s="19"/>
      <c r="G221" s="18"/>
      <c r="H221" s="19"/>
      <c r="I221" s="19"/>
      <c r="J221" s="19"/>
      <c r="K221" s="19"/>
      <c r="L221" s="19"/>
    </row>
    <row r="222" spans="1:12">
      <c r="A222" s="19"/>
      <c r="B222" s="19"/>
      <c r="C222" s="19"/>
      <c r="D222" s="19"/>
      <c r="E222" s="19"/>
      <c r="F222" s="19"/>
      <c r="G222" s="18"/>
      <c r="H222" s="19"/>
      <c r="I222" s="19"/>
      <c r="J222" s="19"/>
      <c r="K222" s="19"/>
      <c r="L222" s="19"/>
    </row>
    <row r="223" spans="1:12">
      <c r="A223" s="19"/>
      <c r="B223" s="19"/>
      <c r="C223" s="19"/>
      <c r="D223" s="19"/>
      <c r="E223" s="19"/>
      <c r="F223" s="19"/>
      <c r="G223" s="18"/>
      <c r="H223" s="19"/>
      <c r="I223" s="19"/>
      <c r="J223" s="19"/>
      <c r="K223" s="19"/>
      <c r="L223" s="19"/>
    </row>
    <row r="224" spans="1:12">
      <c r="A224" s="19"/>
      <c r="B224" s="19"/>
      <c r="C224" s="19"/>
      <c r="D224" s="19"/>
      <c r="E224" s="19"/>
      <c r="F224" s="19"/>
      <c r="G224" s="18"/>
      <c r="H224" s="19"/>
      <c r="I224" s="19"/>
      <c r="J224" s="19"/>
      <c r="K224" s="19"/>
      <c r="L224" s="19"/>
    </row>
    <row r="225" spans="1:12">
      <c r="A225" s="19"/>
      <c r="B225" s="19"/>
      <c r="C225" s="19"/>
      <c r="D225" s="19"/>
      <c r="E225" s="19"/>
      <c r="F225" s="19"/>
      <c r="G225" s="18"/>
      <c r="H225" s="19"/>
      <c r="I225" s="19"/>
      <c r="J225" s="19"/>
      <c r="K225" s="19"/>
      <c r="L225" s="19"/>
    </row>
    <row r="226" spans="1:12">
      <c r="A226" s="19"/>
      <c r="B226" s="19"/>
      <c r="C226" s="19"/>
      <c r="D226" s="19"/>
      <c r="E226" s="19"/>
      <c r="F226" s="19"/>
      <c r="G226" s="18"/>
      <c r="H226" s="19"/>
      <c r="I226" s="19"/>
      <c r="J226" s="19"/>
      <c r="K226" s="19"/>
      <c r="L226" s="19"/>
    </row>
    <row r="227" spans="1:12">
      <c r="A227" s="19"/>
      <c r="B227" s="19"/>
      <c r="C227" s="19"/>
      <c r="D227" s="19"/>
      <c r="E227" s="19"/>
      <c r="F227" s="19"/>
      <c r="G227" s="18"/>
      <c r="H227" s="19"/>
      <c r="I227" s="19"/>
      <c r="J227" s="19"/>
      <c r="K227" s="19"/>
      <c r="L227" s="19"/>
    </row>
    <row r="228" spans="1:12">
      <c r="A228" s="19"/>
      <c r="B228" s="19"/>
      <c r="C228" s="19"/>
      <c r="D228" s="19"/>
      <c r="E228" s="19"/>
      <c r="F228" s="19"/>
      <c r="G228" s="18"/>
      <c r="H228" s="19"/>
      <c r="I228" s="19"/>
      <c r="J228" s="19"/>
      <c r="K228" s="19"/>
      <c r="L228" s="19"/>
    </row>
    <row r="229" spans="1:12">
      <c r="A229" s="19"/>
      <c r="B229" s="19"/>
      <c r="C229" s="19"/>
      <c r="D229" s="19"/>
      <c r="E229" s="19"/>
      <c r="F229" s="19"/>
      <c r="G229" s="18"/>
      <c r="H229" s="19"/>
      <c r="I229" s="19"/>
      <c r="J229" s="19"/>
      <c r="K229" s="19"/>
      <c r="L229" s="19"/>
    </row>
    <row r="230" spans="1:12">
      <c r="A230" s="19"/>
      <c r="B230" s="19"/>
      <c r="C230" s="19"/>
      <c r="D230" s="19"/>
      <c r="E230" s="19"/>
      <c r="F230" s="19"/>
      <c r="G230" s="18"/>
      <c r="H230" s="19"/>
      <c r="I230" s="19"/>
      <c r="J230" s="19"/>
      <c r="K230" s="19"/>
      <c r="L230" s="19"/>
    </row>
    <row r="231" spans="1:12">
      <c r="A231" s="19"/>
      <c r="B231" s="19"/>
      <c r="C231" s="19"/>
      <c r="D231" s="19"/>
      <c r="E231" s="19"/>
      <c r="F231" s="19"/>
      <c r="G231" s="18"/>
      <c r="H231" s="19"/>
      <c r="I231" s="19"/>
      <c r="J231" s="19"/>
      <c r="K231" s="19"/>
      <c r="L231" s="19"/>
    </row>
    <row r="232" spans="1:12">
      <c r="A232" s="19"/>
      <c r="B232" s="19"/>
      <c r="C232" s="19"/>
      <c r="D232" s="19"/>
      <c r="E232" s="19"/>
      <c r="F232" s="19"/>
      <c r="G232" s="18"/>
      <c r="H232" s="19"/>
      <c r="I232" s="19"/>
      <c r="J232" s="19"/>
      <c r="K232" s="19"/>
      <c r="L232" s="19"/>
    </row>
    <row r="233" spans="1:12">
      <c r="A233" s="19"/>
      <c r="B233" s="19"/>
      <c r="C233" s="19"/>
      <c r="D233" s="19"/>
      <c r="E233" s="19"/>
      <c r="F233" s="19"/>
      <c r="G233" s="18"/>
      <c r="H233" s="19"/>
      <c r="I233" s="19"/>
      <c r="J233" s="19"/>
      <c r="K233" s="19"/>
      <c r="L233" s="19"/>
    </row>
    <row r="234" spans="1:12">
      <c r="A234" s="19"/>
      <c r="B234" s="19"/>
      <c r="C234" s="19"/>
      <c r="D234" s="19"/>
      <c r="E234" s="19"/>
      <c r="F234" s="19"/>
      <c r="G234" s="18"/>
      <c r="H234" s="19"/>
      <c r="I234" s="19"/>
      <c r="J234" s="19"/>
      <c r="K234" s="19"/>
      <c r="L234" s="19"/>
    </row>
    <row r="235" spans="1:12">
      <c r="A235" s="19"/>
      <c r="B235" s="19"/>
      <c r="C235" s="19"/>
      <c r="D235" s="19"/>
      <c r="E235" s="19"/>
      <c r="F235" s="19"/>
      <c r="G235" s="18"/>
      <c r="H235" s="19"/>
      <c r="I235" s="19"/>
      <c r="J235" s="19"/>
      <c r="K235" s="19"/>
      <c r="L235" s="19"/>
    </row>
    <row r="236" spans="1:12">
      <c r="A236" s="19"/>
      <c r="B236" s="19"/>
      <c r="C236" s="19"/>
      <c r="D236" s="19"/>
      <c r="E236" s="19"/>
      <c r="F236" s="19"/>
      <c r="G236" s="18"/>
      <c r="H236" s="19"/>
      <c r="I236" s="19"/>
      <c r="J236" s="19"/>
      <c r="K236" s="19"/>
      <c r="L236" s="19"/>
    </row>
    <row r="237" spans="1:12">
      <c r="A237" s="19"/>
      <c r="B237" s="19"/>
      <c r="C237" s="19"/>
      <c r="D237" s="19"/>
      <c r="E237" s="19"/>
      <c r="F237" s="19"/>
      <c r="G237" s="18"/>
      <c r="H237" s="19"/>
      <c r="I237" s="19"/>
      <c r="J237" s="19"/>
      <c r="K237" s="19"/>
      <c r="L237" s="19"/>
    </row>
    <row r="238" spans="1:12">
      <c r="A238" s="19"/>
      <c r="B238" s="19"/>
      <c r="C238" s="19"/>
      <c r="D238" s="19"/>
      <c r="E238" s="19"/>
      <c r="F238" s="19"/>
      <c r="G238" s="18"/>
      <c r="H238" s="19"/>
      <c r="I238" s="19"/>
      <c r="J238" s="19"/>
      <c r="K238" s="19"/>
      <c r="L238" s="19"/>
    </row>
    <row r="239" spans="1:12">
      <c r="A239" s="19"/>
      <c r="B239" s="19"/>
      <c r="C239" s="19"/>
      <c r="D239" s="19"/>
      <c r="E239" s="19"/>
      <c r="F239" s="19"/>
      <c r="G239" s="18"/>
      <c r="H239" s="19"/>
      <c r="I239" s="19"/>
      <c r="J239" s="19"/>
      <c r="K239" s="19"/>
      <c r="L239" s="19"/>
    </row>
    <row r="240" spans="1:12">
      <c r="A240" s="19"/>
      <c r="B240" s="19"/>
      <c r="C240" s="19"/>
      <c r="D240" s="19"/>
      <c r="E240" s="19"/>
      <c r="F240" s="19"/>
      <c r="G240" s="18"/>
      <c r="H240" s="19"/>
      <c r="I240" s="19"/>
      <c r="J240" s="19"/>
      <c r="K240" s="19"/>
      <c r="L240" s="19"/>
    </row>
    <row r="241" spans="1:12">
      <c r="A241" s="19"/>
      <c r="B241" s="19"/>
      <c r="C241" s="19"/>
      <c r="D241" s="19"/>
      <c r="E241" s="19"/>
      <c r="F241" s="19"/>
      <c r="G241" s="18"/>
      <c r="H241" s="19"/>
      <c r="I241" s="19"/>
      <c r="J241" s="19"/>
      <c r="K241" s="19"/>
      <c r="L241" s="19"/>
    </row>
    <row r="242" spans="1:12">
      <c r="A242" s="19"/>
      <c r="B242" s="19"/>
      <c r="C242" s="19"/>
      <c r="D242" s="19"/>
      <c r="E242" s="19"/>
      <c r="F242" s="19"/>
      <c r="G242" s="18"/>
      <c r="H242" s="19"/>
      <c r="I242" s="19"/>
      <c r="J242" s="19"/>
      <c r="K242" s="19"/>
      <c r="L242" s="19"/>
    </row>
    <row r="243" spans="1:12">
      <c r="A243" s="19"/>
      <c r="B243" s="19"/>
      <c r="C243" s="19"/>
      <c r="D243" s="19"/>
      <c r="E243" s="19"/>
      <c r="F243" s="19"/>
      <c r="G243" s="18"/>
      <c r="H243" s="19"/>
      <c r="I243" s="19"/>
      <c r="J243" s="19"/>
      <c r="K243" s="19"/>
      <c r="L243" s="19"/>
    </row>
    <row r="244" spans="1:12">
      <c r="A244" s="19"/>
      <c r="B244" s="19"/>
      <c r="C244" s="19"/>
      <c r="D244" s="19"/>
      <c r="E244" s="19"/>
      <c r="F244" s="19"/>
      <c r="G244" s="18"/>
      <c r="H244" s="19"/>
      <c r="I244" s="19"/>
      <c r="J244" s="19"/>
      <c r="K244" s="19"/>
      <c r="L244" s="19"/>
    </row>
    <row r="245" spans="1:12">
      <c r="A245" s="19"/>
      <c r="B245" s="19"/>
      <c r="C245" s="19"/>
      <c r="D245" s="19"/>
      <c r="E245" s="19"/>
      <c r="F245" s="19"/>
      <c r="G245" s="18"/>
      <c r="H245" s="19"/>
      <c r="I245" s="19"/>
      <c r="J245" s="19"/>
      <c r="K245" s="19"/>
      <c r="L245" s="19"/>
    </row>
    <row r="246" spans="1:12">
      <c r="A246" s="19"/>
      <c r="B246" s="19"/>
      <c r="C246" s="19"/>
      <c r="D246" s="19"/>
      <c r="E246" s="19"/>
      <c r="F246" s="19"/>
      <c r="G246" s="18"/>
      <c r="H246" s="19"/>
      <c r="I246" s="19"/>
      <c r="J246" s="19"/>
      <c r="K246" s="19"/>
      <c r="L246" s="19"/>
    </row>
    <row r="247" spans="1:12">
      <c r="A247" s="19"/>
      <c r="B247" s="19"/>
      <c r="C247" s="19"/>
      <c r="D247" s="19"/>
      <c r="E247" s="19"/>
      <c r="F247" s="19"/>
      <c r="G247" s="18"/>
      <c r="H247" s="19"/>
      <c r="I247" s="19"/>
      <c r="J247" s="19"/>
      <c r="K247" s="19"/>
      <c r="L247" s="19"/>
    </row>
    <row r="248" spans="1:12">
      <c r="A248" s="19"/>
      <c r="B248" s="19"/>
      <c r="C248" s="19"/>
      <c r="D248" s="19"/>
      <c r="E248" s="19"/>
      <c r="F248" s="19"/>
      <c r="G248" s="18"/>
      <c r="H248" s="19"/>
      <c r="I248" s="19"/>
      <c r="J248" s="19"/>
      <c r="K248" s="19"/>
      <c r="L248" s="19"/>
    </row>
    <row r="249" spans="1:12">
      <c r="A249" s="19"/>
      <c r="B249" s="19"/>
      <c r="C249" s="19"/>
      <c r="D249" s="19"/>
      <c r="E249" s="19"/>
      <c r="F249" s="19"/>
      <c r="G249" s="18"/>
      <c r="H249" s="19"/>
      <c r="I249" s="19"/>
      <c r="J249" s="19"/>
      <c r="K249" s="19"/>
      <c r="L249" s="19"/>
    </row>
    <row r="250" spans="1:12">
      <c r="A250" s="19"/>
      <c r="B250" s="19"/>
      <c r="C250" s="19"/>
      <c r="D250" s="19"/>
      <c r="E250" s="19"/>
      <c r="F250" s="19"/>
      <c r="G250" s="18"/>
      <c r="H250" s="19"/>
      <c r="I250" s="19"/>
      <c r="J250" s="19"/>
      <c r="K250" s="19"/>
      <c r="L250" s="19"/>
    </row>
    <row r="251" spans="1:12">
      <c r="A251" s="19"/>
      <c r="B251" s="19"/>
      <c r="C251" s="19"/>
      <c r="D251" s="19"/>
      <c r="E251" s="19"/>
      <c r="F251" s="19"/>
      <c r="G251" s="18"/>
      <c r="H251" s="19"/>
      <c r="I251" s="19"/>
      <c r="J251" s="19"/>
      <c r="K251" s="19"/>
      <c r="L251" s="19"/>
    </row>
    <row r="252" spans="1:12">
      <c r="A252" s="19"/>
      <c r="B252" s="19"/>
      <c r="C252" s="19"/>
      <c r="D252" s="19"/>
      <c r="E252" s="19"/>
      <c r="F252" s="19"/>
      <c r="G252" s="18"/>
      <c r="H252" s="19"/>
      <c r="I252" s="19"/>
      <c r="J252" s="19"/>
      <c r="K252" s="19"/>
      <c r="L252" s="19"/>
    </row>
    <row r="253" spans="1:12">
      <c r="A253" s="19"/>
      <c r="B253" s="19"/>
      <c r="C253" s="19"/>
      <c r="D253" s="19"/>
      <c r="E253" s="19"/>
      <c r="F253" s="19"/>
      <c r="G253" s="18"/>
      <c r="H253" s="19"/>
      <c r="I253" s="19"/>
      <c r="J253" s="19"/>
      <c r="K253" s="19"/>
      <c r="L253" s="19"/>
    </row>
    <row r="254" spans="1:12">
      <c r="A254" s="19"/>
      <c r="B254" s="19"/>
      <c r="C254" s="19"/>
      <c r="D254" s="19"/>
      <c r="E254" s="19"/>
      <c r="F254" s="19"/>
      <c r="G254" s="18"/>
      <c r="H254" s="19"/>
      <c r="I254" s="19"/>
      <c r="J254" s="19"/>
      <c r="K254" s="19"/>
      <c r="L254" s="19"/>
    </row>
    <row r="255" spans="1:12">
      <c r="A255" s="19"/>
      <c r="B255" s="19"/>
      <c r="C255" s="19"/>
      <c r="D255" s="19"/>
      <c r="E255" s="19"/>
      <c r="F255" s="19"/>
      <c r="G255" s="18"/>
      <c r="H255" s="19"/>
      <c r="I255" s="19"/>
      <c r="J255" s="19"/>
      <c r="K255" s="19"/>
      <c r="L255" s="19"/>
    </row>
    <row r="256" spans="1:12">
      <c r="A256" s="19"/>
      <c r="B256" s="19"/>
      <c r="C256" s="19"/>
      <c r="D256" s="19"/>
      <c r="E256" s="19"/>
      <c r="F256" s="19"/>
      <c r="G256" s="18"/>
      <c r="H256" s="19"/>
      <c r="I256" s="19"/>
      <c r="J256" s="19"/>
      <c r="K256" s="19"/>
      <c r="L256" s="19"/>
    </row>
    <row r="257" spans="1:12">
      <c r="A257" s="19"/>
      <c r="B257" s="19"/>
      <c r="C257" s="19"/>
      <c r="D257" s="19"/>
      <c r="E257" s="19"/>
      <c r="F257" s="19"/>
      <c r="G257" s="18"/>
      <c r="H257" s="19"/>
      <c r="I257" s="19"/>
      <c r="J257" s="19"/>
      <c r="K257" s="19"/>
      <c r="L257" s="19"/>
    </row>
    <row r="258" spans="1:12">
      <c r="A258" s="19"/>
      <c r="B258" s="19"/>
      <c r="C258" s="19"/>
      <c r="D258" s="19"/>
      <c r="E258" s="19"/>
      <c r="F258" s="19"/>
      <c r="G258" s="18"/>
      <c r="H258" s="19"/>
      <c r="I258" s="19"/>
      <c r="J258" s="19"/>
      <c r="K258" s="19"/>
      <c r="L258" s="19"/>
    </row>
    <row r="259" spans="1:12">
      <c r="A259" s="19"/>
      <c r="B259" s="19"/>
      <c r="C259" s="19"/>
      <c r="D259" s="19"/>
      <c r="E259" s="19"/>
      <c r="F259" s="19"/>
      <c r="G259" s="18"/>
      <c r="H259" s="19"/>
      <c r="I259" s="19"/>
      <c r="J259" s="19"/>
      <c r="K259" s="19"/>
      <c r="L259" s="19"/>
    </row>
    <row r="260" spans="1:12">
      <c r="A260" s="19"/>
      <c r="B260" s="19"/>
      <c r="C260" s="19"/>
      <c r="D260" s="19"/>
      <c r="E260" s="19"/>
      <c r="F260" s="19"/>
      <c r="G260" s="18"/>
      <c r="H260" s="19"/>
      <c r="I260" s="19"/>
      <c r="J260" s="19"/>
      <c r="K260" s="19"/>
      <c r="L260" s="19"/>
    </row>
    <row r="261" spans="1:12">
      <c r="A261" s="19"/>
      <c r="B261" s="19"/>
      <c r="C261" s="19"/>
      <c r="D261" s="19"/>
      <c r="E261" s="19"/>
      <c r="F261" s="19"/>
      <c r="G261" s="18"/>
      <c r="H261" s="19"/>
      <c r="I261" s="19"/>
      <c r="J261" s="19"/>
      <c r="K261" s="19"/>
      <c r="L261" s="19"/>
    </row>
    <row r="262" spans="1:12">
      <c r="A262" s="19"/>
      <c r="B262" s="19"/>
      <c r="C262" s="19"/>
      <c r="D262" s="19"/>
      <c r="E262" s="19"/>
      <c r="F262" s="19"/>
      <c r="G262" s="18"/>
      <c r="H262" s="19"/>
      <c r="I262" s="19"/>
      <c r="J262" s="19"/>
      <c r="K262" s="19"/>
      <c r="L262" s="19"/>
    </row>
    <row r="263" spans="1:12">
      <c r="A263" s="19"/>
      <c r="B263" s="19"/>
      <c r="C263" s="19"/>
      <c r="D263" s="19"/>
      <c r="E263" s="19"/>
      <c r="F263" s="19"/>
      <c r="G263" s="18"/>
      <c r="H263" s="19"/>
      <c r="I263" s="19"/>
      <c r="J263" s="19"/>
      <c r="K263" s="19"/>
      <c r="L263" s="19"/>
    </row>
    <row r="264" spans="1:12">
      <c r="A264" s="19"/>
      <c r="B264" s="19"/>
      <c r="C264" s="19"/>
      <c r="D264" s="19"/>
      <c r="E264" s="19"/>
      <c r="F264" s="19"/>
      <c r="G264" s="18"/>
      <c r="H264" s="19"/>
      <c r="I264" s="19"/>
      <c r="J264" s="19"/>
      <c r="K264" s="19"/>
      <c r="L264" s="19"/>
    </row>
    <row r="265" spans="1:12">
      <c r="A265" s="19"/>
      <c r="B265" s="19"/>
      <c r="C265" s="19"/>
      <c r="D265" s="19"/>
      <c r="E265" s="19"/>
      <c r="F265" s="19"/>
      <c r="G265" s="18"/>
      <c r="H265" s="19"/>
      <c r="I265" s="19"/>
      <c r="J265" s="19"/>
      <c r="K265" s="19"/>
      <c r="L265" s="19"/>
    </row>
    <row r="266" spans="1:12">
      <c r="A266" s="19"/>
      <c r="B266" s="19"/>
      <c r="C266" s="19"/>
      <c r="D266" s="19"/>
      <c r="E266" s="19"/>
      <c r="F266" s="19"/>
      <c r="G266" s="18"/>
      <c r="H266" s="19"/>
      <c r="I266" s="19"/>
      <c r="J266" s="19"/>
      <c r="K266" s="19"/>
      <c r="L266" s="19"/>
    </row>
    <row r="267" spans="1:12">
      <c r="A267" s="19"/>
      <c r="B267" s="19"/>
      <c r="C267" s="19"/>
      <c r="D267" s="19"/>
      <c r="E267" s="19"/>
      <c r="F267" s="19"/>
      <c r="G267" s="18"/>
      <c r="H267" s="19"/>
      <c r="I267" s="19"/>
      <c r="J267" s="19"/>
      <c r="K267" s="19"/>
      <c r="L267" s="19"/>
    </row>
    <row r="268" spans="1:12">
      <c r="A268" s="19"/>
      <c r="B268" s="19"/>
      <c r="C268" s="19"/>
      <c r="D268" s="19"/>
      <c r="E268" s="19"/>
      <c r="F268" s="19"/>
      <c r="G268" s="18"/>
      <c r="H268" s="19"/>
      <c r="I268" s="19"/>
      <c r="J268" s="19"/>
      <c r="K268" s="19"/>
      <c r="L268" s="19"/>
    </row>
    <row r="269" spans="1:12">
      <c r="A269" s="19"/>
      <c r="B269" s="19"/>
      <c r="C269" s="19"/>
      <c r="D269" s="19"/>
      <c r="E269" s="19"/>
      <c r="F269" s="19"/>
      <c r="G269" s="18"/>
      <c r="H269" s="19"/>
      <c r="I269" s="19"/>
      <c r="J269" s="19"/>
      <c r="K269" s="19"/>
      <c r="L269" s="19"/>
    </row>
    <row r="270" spans="1:12">
      <c r="A270" s="19"/>
      <c r="B270" s="19"/>
      <c r="C270" s="19"/>
      <c r="D270" s="19"/>
      <c r="E270" s="19"/>
      <c r="F270" s="19"/>
      <c r="G270" s="18"/>
      <c r="H270" s="19"/>
      <c r="I270" s="19"/>
      <c r="J270" s="19"/>
      <c r="K270" s="19"/>
      <c r="L270" s="19"/>
    </row>
    <row r="271" spans="1:12">
      <c r="A271" s="19"/>
      <c r="B271" s="19"/>
      <c r="C271" s="19"/>
      <c r="D271" s="19"/>
      <c r="E271" s="19"/>
      <c r="F271" s="19"/>
      <c r="G271" s="18"/>
      <c r="H271" s="19"/>
      <c r="I271" s="19"/>
      <c r="J271" s="19"/>
      <c r="K271" s="19"/>
      <c r="L271" s="19"/>
    </row>
    <row r="272" spans="1:12">
      <c r="A272" s="19"/>
      <c r="B272" s="19"/>
      <c r="C272" s="19"/>
      <c r="D272" s="19"/>
      <c r="E272" s="19"/>
      <c r="F272" s="19"/>
      <c r="G272" s="18"/>
      <c r="H272" s="19"/>
      <c r="I272" s="19"/>
      <c r="J272" s="19"/>
      <c r="K272" s="19"/>
      <c r="L272" s="19"/>
    </row>
    <row r="273" spans="1:12">
      <c r="A273" s="19"/>
      <c r="B273" s="19"/>
      <c r="C273" s="19"/>
      <c r="D273" s="19"/>
      <c r="E273" s="19"/>
      <c r="F273" s="19"/>
      <c r="G273" s="18"/>
      <c r="H273" s="19"/>
      <c r="I273" s="19"/>
      <c r="J273" s="19"/>
      <c r="K273" s="19"/>
      <c r="L273" s="19"/>
    </row>
    <row r="274" spans="1:12">
      <c r="A274" s="19"/>
      <c r="B274" s="19"/>
      <c r="C274" s="19"/>
      <c r="D274" s="19"/>
      <c r="E274" s="19"/>
      <c r="F274" s="19"/>
      <c r="G274" s="18"/>
      <c r="H274" s="19"/>
      <c r="I274" s="19"/>
      <c r="J274" s="19"/>
      <c r="K274" s="19"/>
      <c r="L274" s="19"/>
    </row>
    <row r="275" spans="1:12">
      <c r="A275" s="19"/>
      <c r="B275" s="19"/>
      <c r="C275" s="19"/>
      <c r="D275" s="19"/>
      <c r="E275" s="19"/>
      <c r="F275" s="19"/>
      <c r="G275" s="18"/>
      <c r="H275" s="19"/>
      <c r="I275" s="19"/>
      <c r="J275" s="19"/>
      <c r="K275" s="19"/>
      <c r="L275" s="19"/>
    </row>
    <row r="276" spans="1:12">
      <c r="A276" s="19"/>
      <c r="B276" s="19"/>
      <c r="C276" s="19"/>
      <c r="D276" s="19"/>
      <c r="E276" s="19"/>
      <c r="F276" s="19"/>
      <c r="G276" s="18"/>
      <c r="H276" s="19"/>
      <c r="I276" s="19"/>
      <c r="J276" s="19"/>
      <c r="K276" s="19"/>
      <c r="L276" s="19"/>
    </row>
    <row r="277" spans="1:12">
      <c r="A277" s="19"/>
      <c r="B277" s="19"/>
      <c r="C277" s="19"/>
      <c r="D277" s="19"/>
      <c r="E277" s="19"/>
      <c r="F277" s="19"/>
      <c r="G277" s="18"/>
      <c r="H277" s="19"/>
      <c r="I277" s="19"/>
      <c r="J277" s="19"/>
      <c r="K277" s="19"/>
      <c r="L277" s="19"/>
    </row>
    <row r="278" spans="1:12">
      <c r="A278" s="19"/>
      <c r="B278" s="19"/>
      <c r="C278" s="19"/>
      <c r="D278" s="19"/>
      <c r="E278" s="19"/>
      <c r="F278" s="19"/>
      <c r="G278" s="18"/>
      <c r="H278" s="19"/>
      <c r="I278" s="19"/>
      <c r="J278" s="19"/>
      <c r="K278" s="19"/>
      <c r="L278" s="19"/>
    </row>
    <row r="279" spans="1:12">
      <c r="A279" s="19"/>
      <c r="B279" s="19"/>
      <c r="C279" s="19"/>
      <c r="D279" s="19"/>
      <c r="E279" s="19"/>
      <c r="F279" s="19"/>
      <c r="G279" s="18"/>
      <c r="H279" s="19"/>
      <c r="I279" s="19"/>
      <c r="J279" s="19"/>
      <c r="K279" s="19"/>
      <c r="L279" s="19"/>
    </row>
    <row r="280" spans="1:12">
      <c r="A280" s="19"/>
      <c r="B280" s="19"/>
      <c r="C280" s="19"/>
      <c r="D280" s="19"/>
      <c r="E280" s="19"/>
      <c r="F280" s="19"/>
      <c r="G280" s="18"/>
      <c r="H280" s="19"/>
      <c r="I280" s="19"/>
      <c r="J280" s="19"/>
      <c r="K280" s="19"/>
      <c r="L280" s="19"/>
    </row>
    <row r="281" spans="1:12">
      <c r="A281" s="19"/>
      <c r="B281" s="19"/>
      <c r="C281" s="19"/>
      <c r="D281" s="19"/>
      <c r="E281" s="19"/>
      <c r="F281" s="19"/>
      <c r="G281" s="18"/>
      <c r="H281" s="19"/>
      <c r="I281" s="19"/>
      <c r="J281" s="19"/>
      <c r="K281" s="19"/>
      <c r="L281" s="19"/>
    </row>
    <row r="282" spans="1:12">
      <c r="A282" s="19"/>
      <c r="B282" s="19"/>
      <c r="C282" s="19"/>
      <c r="D282" s="19"/>
      <c r="E282" s="19"/>
      <c r="F282" s="19"/>
      <c r="G282" s="18"/>
      <c r="H282" s="19"/>
      <c r="I282" s="19"/>
      <c r="J282" s="19"/>
      <c r="K282" s="19"/>
      <c r="L282" s="19"/>
    </row>
    <row r="283" spans="1:12">
      <c r="A283" s="19"/>
      <c r="B283" s="19"/>
      <c r="C283" s="19"/>
      <c r="D283" s="19"/>
      <c r="E283" s="19"/>
      <c r="F283" s="19"/>
      <c r="G283" s="18"/>
      <c r="H283" s="19"/>
      <c r="I283" s="19"/>
      <c r="J283" s="19"/>
      <c r="K283" s="19"/>
      <c r="L283" s="19"/>
    </row>
    <row r="284" spans="1:12">
      <c r="A284" s="19"/>
      <c r="B284" s="19"/>
      <c r="C284" s="19"/>
      <c r="D284" s="19"/>
      <c r="E284" s="19"/>
      <c r="F284" s="19"/>
      <c r="G284" s="18"/>
      <c r="H284" s="19"/>
      <c r="I284" s="19"/>
      <c r="J284" s="19"/>
      <c r="K284" s="19"/>
      <c r="L284" s="19"/>
    </row>
    <row r="285" spans="1:12">
      <c r="A285" s="19"/>
      <c r="B285" s="19"/>
      <c r="C285" s="19"/>
      <c r="D285" s="19"/>
      <c r="E285" s="19"/>
      <c r="F285" s="19"/>
      <c r="G285" s="18"/>
      <c r="H285" s="19"/>
      <c r="I285" s="19"/>
      <c r="J285" s="19"/>
      <c r="K285" s="19"/>
      <c r="L285" s="19"/>
    </row>
    <row r="286" spans="1:12">
      <c r="A286" s="19"/>
      <c r="B286" s="19"/>
      <c r="C286" s="19"/>
      <c r="D286" s="19"/>
      <c r="E286" s="19"/>
      <c r="F286" s="19"/>
      <c r="G286" s="18"/>
      <c r="H286" s="19"/>
      <c r="I286" s="19"/>
      <c r="J286" s="19"/>
      <c r="K286" s="19"/>
      <c r="L286" s="19"/>
    </row>
    <row r="287" spans="1:12">
      <c r="A287" s="19"/>
      <c r="B287" s="19"/>
      <c r="C287" s="19"/>
      <c r="D287" s="19"/>
      <c r="E287" s="19"/>
      <c r="F287" s="19"/>
      <c r="G287" s="18"/>
      <c r="H287" s="19"/>
      <c r="I287" s="19"/>
      <c r="J287" s="19"/>
      <c r="K287" s="19"/>
      <c r="L287" s="19"/>
    </row>
    <row r="288" spans="1:12">
      <c r="A288" s="19"/>
      <c r="B288" s="19"/>
      <c r="C288" s="19"/>
      <c r="D288" s="19"/>
      <c r="E288" s="19"/>
      <c r="F288" s="19"/>
      <c r="G288" s="18"/>
      <c r="H288" s="19"/>
      <c r="I288" s="19"/>
      <c r="J288" s="19"/>
      <c r="K288" s="19"/>
      <c r="L288" s="19"/>
    </row>
    <row r="289" spans="1:12">
      <c r="A289" s="19"/>
      <c r="B289" s="19"/>
      <c r="C289" s="19"/>
      <c r="D289" s="19"/>
      <c r="E289" s="19"/>
      <c r="F289" s="19"/>
      <c r="G289" s="18"/>
      <c r="H289" s="19"/>
      <c r="I289" s="19"/>
      <c r="J289" s="19"/>
      <c r="K289" s="19"/>
      <c r="L289" s="19"/>
    </row>
    <row r="290" spans="1:12">
      <c r="A290" s="19"/>
      <c r="B290" s="19"/>
      <c r="C290" s="19"/>
      <c r="D290" s="19"/>
      <c r="E290" s="19"/>
      <c r="F290" s="19"/>
      <c r="G290" s="18"/>
      <c r="H290" s="19"/>
      <c r="I290" s="19"/>
      <c r="J290" s="19"/>
      <c r="K290" s="19"/>
      <c r="L290" s="19"/>
    </row>
    <row r="291" spans="1:12">
      <c r="A291" s="19"/>
      <c r="B291" s="19"/>
      <c r="C291" s="19"/>
      <c r="D291" s="19"/>
      <c r="E291" s="19"/>
      <c r="F291" s="19"/>
      <c r="G291" s="18"/>
      <c r="H291" s="19"/>
      <c r="I291" s="19"/>
      <c r="J291" s="19"/>
      <c r="K291" s="19"/>
      <c r="L291" s="19"/>
    </row>
    <row r="292" spans="1:12">
      <c r="A292" s="19"/>
      <c r="B292" s="19"/>
      <c r="C292" s="19"/>
      <c r="D292" s="19"/>
      <c r="E292" s="19"/>
      <c r="F292" s="19"/>
      <c r="G292" s="18"/>
      <c r="H292" s="19"/>
      <c r="I292" s="19"/>
      <c r="J292" s="19"/>
      <c r="K292" s="19"/>
      <c r="L292" s="19"/>
    </row>
    <row r="293" spans="1:12">
      <c r="A293" s="19"/>
      <c r="B293" s="19"/>
      <c r="C293" s="19"/>
      <c r="D293" s="19"/>
      <c r="E293" s="19"/>
      <c r="F293" s="19"/>
      <c r="G293" s="18"/>
      <c r="H293" s="19"/>
      <c r="I293" s="19"/>
      <c r="J293" s="19"/>
      <c r="K293" s="19"/>
      <c r="L293" s="19"/>
    </row>
    <row r="294" spans="1:12">
      <c r="A294" s="19"/>
      <c r="B294" s="19"/>
      <c r="C294" s="19"/>
      <c r="D294" s="19"/>
      <c r="E294" s="19"/>
      <c r="F294" s="19"/>
      <c r="G294" s="18"/>
      <c r="H294" s="19"/>
      <c r="I294" s="19"/>
      <c r="J294" s="19"/>
      <c r="K294" s="19"/>
      <c r="L294" s="19"/>
    </row>
    <row r="295" spans="1:12">
      <c r="A295" s="19"/>
      <c r="B295" s="19"/>
      <c r="C295" s="19"/>
      <c r="D295" s="19"/>
      <c r="E295" s="19"/>
      <c r="F295" s="19"/>
      <c r="G295" s="18"/>
      <c r="H295" s="19"/>
      <c r="I295" s="19"/>
      <c r="J295" s="19"/>
      <c r="K295" s="19"/>
      <c r="L295" s="19"/>
    </row>
    <row r="296" spans="1:12">
      <c r="A296" s="19"/>
      <c r="B296" s="19"/>
      <c r="C296" s="19"/>
      <c r="D296" s="19"/>
      <c r="E296" s="19"/>
      <c r="F296" s="19"/>
      <c r="G296" s="18"/>
      <c r="H296" s="19"/>
      <c r="I296" s="19"/>
      <c r="J296" s="19"/>
      <c r="K296" s="19"/>
      <c r="L296" s="19"/>
    </row>
    <row r="297" spans="1:12">
      <c r="A297" s="19"/>
      <c r="B297" s="19"/>
      <c r="C297" s="19"/>
      <c r="D297" s="19"/>
      <c r="E297" s="19"/>
      <c r="F297" s="19"/>
      <c r="G297" s="18"/>
      <c r="H297" s="19"/>
      <c r="I297" s="19"/>
      <c r="J297" s="19"/>
      <c r="K297" s="19"/>
      <c r="L297" s="19"/>
    </row>
    <row r="298" spans="1:12">
      <c r="A298" s="19"/>
      <c r="B298" s="19"/>
      <c r="C298" s="19"/>
      <c r="D298" s="19"/>
      <c r="E298" s="19"/>
      <c r="F298" s="19"/>
      <c r="G298" s="18"/>
      <c r="H298" s="19"/>
      <c r="I298" s="19"/>
      <c r="J298" s="19"/>
      <c r="K298" s="19"/>
      <c r="L298" s="19"/>
    </row>
    <row r="299" spans="1:12">
      <c r="A299" s="19"/>
      <c r="B299" s="19"/>
      <c r="C299" s="19"/>
      <c r="D299" s="19"/>
      <c r="E299" s="19"/>
      <c r="F299" s="19"/>
      <c r="G299" s="18"/>
      <c r="H299" s="19"/>
      <c r="I299" s="19"/>
      <c r="J299" s="19"/>
      <c r="K299" s="19"/>
      <c r="L299" s="19"/>
    </row>
    <row r="300" spans="1:12">
      <c r="A300" s="19"/>
      <c r="B300" s="19"/>
      <c r="C300" s="19"/>
      <c r="D300" s="19"/>
      <c r="E300" s="19"/>
      <c r="F300" s="19"/>
      <c r="G300" s="18"/>
      <c r="H300" s="19"/>
      <c r="I300" s="19"/>
      <c r="J300" s="19"/>
      <c r="K300" s="19"/>
      <c r="L300" s="19"/>
    </row>
    <row r="301" spans="1:12">
      <c r="A301" s="19"/>
      <c r="B301" s="19"/>
      <c r="C301" s="19"/>
      <c r="D301" s="19"/>
      <c r="E301" s="19"/>
      <c r="F301" s="19"/>
      <c r="G301" s="18"/>
      <c r="H301" s="19"/>
      <c r="I301" s="19"/>
      <c r="J301" s="19"/>
      <c r="K301" s="19"/>
      <c r="L301" s="19"/>
    </row>
    <row r="302" spans="1:12">
      <c r="A302" s="19"/>
      <c r="B302" s="19"/>
      <c r="C302" s="19"/>
      <c r="D302" s="19"/>
      <c r="E302" s="19"/>
      <c r="F302" s="19"/>
      <c r="G302" s="18"/>
      <c r="H302" s="19"/>
      <c r="I302" s="19"/>
      <c r="J302" s="19"/>
      <c r="K302" s="19"/>
      <c r="L302" s="19"/>
    </row>
    <row r="303" spans="1:12">
      <c r="A303" s="19"/>
      <c r="B303" s="19"/>
      <c r="C303" s="19"/>
      <c r="D303" s="19"/>
      <c r="E303" s="19"/>
      <c r="F303" s="19"/>
      <c r="G303" s="18"/>
      <c r="H303" s="19"/>
      <c r="I303" s="19"/>
      <c r="J303" s="19"/>
      <c r="K303" s="19"/>
      <c r="L303" s="19"/>
    </row>
    <row r="304" spans="1:12">
      <c r="A304" s="19"/>
      <c r="B304" s="19"/>
      <c r="C304" s="19"/>
      <c r="D304" s="19"/>
      <c r="E304" s="19"/>
      <c r="F304" s="19"/>
      <c r="G304" s="18"/>
      <c r="H304" s="19"/>
      <c r="I304" s="19"/>
      <c r="J304" s="19"/>
      <c r="K304" s="19"/>
      <c r="L304" s="19"/>
    </row>
    <row r="305" spans="1:12">
      <c r="A305" s="19"/>
      <c r="B305" s="19"/>
      <c r="C305" s="19"/>
      <c r="D305" s="19"/>
      <c r="E305" s="19"/>
      <c r="F305" s="19"/>
      <c r="G305" s="18"/>
      <c r="H305" s="19"/>
      <c r="I305" s="19"/>
      <c r="J305" s="19"/>
      <c r="K305" s="19"/>
      <c r="L305" s="19"/>
    </row>
    <row r="306" spans="1:12">
      <c r="A306" s="19"/>
      <c r="B306" s="19"/>
      <c r="C306" s="19"/>
      <c r="D306" s="19"/>
      <c r="E306" s="19"/>
      <c r="F306" s="19"/>
      <c r="G306" s="18"/>
      <c r="H306" s="19"/>
      <c r="I306" s="19"/>
      <c r="J306" s="19"/>
      <c r="K306" s="19"/>
      <c r="L306" s="19"/>
    </row>
    <row r="307" spans="1:12">
      <c r="A307" s="19"/>
      <c r="B307" s="19"/>
      <c r="C307" s="19"/>
      <c r="D307" s="19"/>
      <c r="E307" s="19"/>
      <c r="F307" s="19"/>
      <c r="G307" s="18"/>
      <c r="H307" s="19"/>
      <c r="I307" s="19"/>
      <c r="J307" s="19"/>
      <c r="K307" s="19"/>
      <c r="L307" s="19"/>
    </row>
    <row r="308" spans="1:12">
      <c r="A308" s="19"/>
      <c r="B308" s="19"/>
      <c r="C308" s="19"/>
      <c r="D308" s="19"/>
      <c r="E308" s="19"/>
      <c r="F308" s="19"/>
      <c r="G308" s="18"/>
      <c r="H308" s="19"/>
      <c r="I308" s="19"/>
      <c r="J308" s="19"/>
      <c r="K308" s="19"/>
      <c r="L308" s="19"/>
    </row>
    <row r="309" spans="1:12">
      <c r="A309" s="19"/>
      <c r="B309" s="19"/>
      <c r="C309" s="19"/>
      <c r="D309" s="19"/>
      <c r="E309" s="19"/>
      <c r="F309" s="19"/>
      <c r="G309" s="18"/>
      <c r="H309" s="19"/>
      <c r="I309" s="19"/>
      <c r="J309" s="19"/>
      <c r="K309" s="19"/>
      <c r="L309" s="19"/>
    </row>
    <row r="310" spans="1:12">
      <c r="A310" s="19"/>
      <c r="B310" s="19"/>
      <c r="C310" s="19"/>
      <c r="D310" s="19"/>
      <c r="E310" s="19"/>
      <c r="F310" s="19"/>
      <c r="G310" s="18"/>
      <c r="H310" s="19"/>
      <c r="I310" s="19"/>
      <c r="J310" s="19"/>
      <c r="K310" s="19"/>
      <c r="L310" s="19"/>
    </row>
    <row r="311" spans="1:12">
      <c r="A311" s="19"/>
      <c r="B311" s="19"/>
      <c r="C311" s="19"/>
      <c r="D311" s="19"/>
      <c r="E311" s="19"/>
      <c r="F311" s="19"/>
      <c r="G311" s="18"/>
      <c r="H311" s="19"/>
      <c r="I311" s="19"/>
      <c r="J311" s="19"/>
      <c r="K311" s="19"/>
      <c r="L311" s="19"/>
    </row>
    <row r="312" spans="1:12">
      <c r="A312" s="19"/>
      <c r="B312" s="19"/>
      <c r="C312" s="19"/>
      <c r="D312" s="19"/>
      <c r="E312" s="19"/>
      <c r="F312" s="19"/>
      <c r="G312" s="18"/>
      <c r="H312" s="19"/>
      <c r="I312" s="19"/>
      <c r="J312" s="19"/>
      <c r="K312" s="19"/>
      <c r="L312" s="19"/>
    </row>
    <row r="313" spans="1:12">
      <c r="A313" s="19"/>
      <c r="B313" s="19"/>
      <c r="C313" s="19"/>
      <c r="D313" s="19"/>
      <c r="E313" s="19"/>
      <c r="F313" s="19"/>
      <c r="G313" s="18"/>
      <c r="H313" s="19"/>
      <c r="I313" s="19"/>
      <c r="J313" s="19"/>
      <c r="K313" s="19"/>
      <c r="L313" s="19"/>
    </row>
    <row r="314" spans="1:12">
      <c r="A314" s="19"/>
      <c r="B314" s="19"/>
      <c r="C314" s="19"/>
      <c r="D314" s="19"/>
      <c r="E314" s="19"/>
      <c r="F314" s="19"/>
      <c r="G314" s="18"/>
      <c r="H314" s="19"/>
      <c r="I314" s="19"/>
      <c r="J314" s="19"/>
      <c r="K314" s="19"/>
      <c r="L314" s="19"/>
    </row>
    <row r="315" spans="1:12">
      <c r="A315" s="19"/>
      <c r="B315" s="19"/>
      <c r="C315" s="19"/>
      <c r="D315" s="19"/>
      <c r="E315" s="19"/>
      <c r="F315" s="19"/>
      <c r="G315" s="18"/>
      <c r="H315" s="19"/>
      <c r="I315" s="19"/>
      <c r="J315" s="19"/>
      <c r="K315" s="19"/>
      <c r="L315" s="19"/>
    </row>
    <row r="316" spans="1:12">
      <c r="A316" s="19"/>
      <c r="B316" s="19"/>
      <c r="C316" s="19"/>
      <c r="D316" s="19"/>
      <c r="E316" s="19"/>
      <c r="F316" s="19"/>
      <c r="G316" s="18"/>
      <c r="H316" s="19"/>
      <c r="I316" s="19"/>
      <c r="J316" s="19"/>
      <c r="K316" s="19"/>
      <c r="L316" s="19"/>
    </row>
    <row r="317" spans="1:12">
      <c r="A317" s="19"/>
      <c r="B317" s="19"/>
      <c r="C317" s="19"/>
      <c r="D317" s="19"/>
      <c r="E317" s="19"/>
      <c r="F317" s="19"/>
      <c r="G317" s="18"/>
      <c r="H317" s="19"/>
      <c r="I317" s="19"/>
      <c r="J317" s="19"/>
      <c r="K317" s="19"/>
      <c r="L317" s="19"/>
    </row>
    <row r="318" spans="1:12">
      <c r="A318" s="19"/>
      <c r="B318" s="19"/>
      <c r="C318" s="19"/>
      <c r="D318" s="19"/>
      <c r="E318" s="19"/>
      <c r="F318" s="19"/>
      <c r="G318" s="18"/>
      <c r="H318" s="19"/>
      <c r="I318" s="19"/>
      <c r="J318" s="19"/>
      <c r="K318" s="19"/>
      <c r="L318" s="19"/>
    </row>
    <row r="319" spans="1:12">
      <c r="A319" s="19"/>
      <c r="B319" s="19"/>
      <c r="C319" s="19"/>
      <c r="D319" s="19"/>
      <c r="E319" s="19"/>
      <c r="F319" s="19"/>
      <c r="G319" s="18"/>
      <c r="H319" s="19"/>
      <c r="I319" s="19"/>
      <c r="J319" s="19"/>
      <c r="K319" s="19"/>
      <c r="L319" s="19"/>
    </row>
    <row r="320" spans="1:12">
      <c r="A320" s="19"/>
      <c r="B320" s="19"/>
      <c r="C320" s="19"/>
      <c r="D320" s="19"/>
      <c r="E320" s="19"/>
      <c r="F320" s="19"/>
      <c r="G320" s="18"/>
      <c r="H320" s="19"/>
      <c r="I320" s="19"/>
      <c r="J320" s="19"/>
      <c r="K320" s="19"/>
      <c r="L320" s="19"/>
    </row>
    <row r="321" spans="1:12">
      <c r="A321" s="19"/>
      <c r="B321" s="19"/>
      <c r="C321" s="19"/>
      <c r="D321" s="19"/>
      <c r="E321" s="19"/>
      <c r="F321" s="19"/>
      <c r="G321" s="18"/>
      <c r="H321" s="19"/>
      <c r="I321" s="19"/>
      <c r="J321" s="19"/>
      <c r="K321" s="19"/>
      <c r="L321" s="19"/>
    </row>
    <row r="322" spans="1:12">
      <c r="A322" s="19"/>
      <c r="B322" s="19"/>
      <c r="C322" s="19"/>
      <c r="D322" s="19"/>
      <c r="E322" s="19"/>
      <c r="F322" s="19"/>
      <c r="G322" s="18"/>
      <c r="H322" s="19"/>
      <c r="I322" s="19"/>
      <c r="J322" s="19"/>
      <c r="K322" s="19"/>
      <c r="L322" s="19"/>
    </row>
    <row r="323" spans="1:12">
      <c r="A323" s="19"/>
      <c r="B323" s="19"/>
      <c r="C323" s="19"/>
      <c r="D323" s="19"/>
      <c r="E323" s="19"/>
      <c r="F323" s="19"/>
      <c r="G323" s="18"/>
      <c r="H323" s="19"/>
      <c r="I323" s="19"/>
      <c r="J323" s="19"/>
      <c r="K323" s="19"/>
      <c r="L323" s="19"/>
    </row>
    <row r="324" spans="1:12">
      <c r="A324" s="19"/>
      <c r="B324" s="19"/>
      <c r="C324" s="19"/>
      <c r="D324" s="19"/>
      <c r="E324" s="19"/>
      <c r="F324" s="19"/>
      <c r="G324" s="18"/>
      <c r="H324" s="19"/>
      <c r="I324" s="19"/>
      <c r="J324" s="19"/>
      <c r="K324" s="19"/>
      <c r="L324" s="19"/>
    </row>
    <row r="325" spans="1:12">
      <c r="A325" s="19"/>
      <c r="B325" s="19"/>
      <c r="C325" s="19"/>
      <c r="D325" s="19"/>
      <c r="E325" s="19"/>
      <c r="F325" s="19"/>
      <c r="G325" s="18"/>
      <c r="H325" s="19"/>
      <c r="I325" s="19"/>
      <c r="J325" s="19"/>
      <c r="K325" s="19"/>
      <c r="L325" s="19"/>
    </row>
    <row r="326" spans="1:12">
      <c r="A326" s="19"/>
      <c r="B326" s="19"/>
      <c r="C326" s="19"/>
      <c r="D326" s="19"/>
      <c r="E326" s="19"/>
      <c r="F326" s="19"/>
      <c r="G326" s="18"/>
      <c r="H326" s="19"/>
      <c r="I326" s="19"/>
      <c r="J326" s="19"/>
      <c r="K326" s="19"/>
      <c r="L326" s="19"/>
    </row>
    <row r="327" spans="1:12">
      <c r="A327" s="19"/>
      <c r="B327" s="19"/>
      <c r="C327" s="19"/>
      <c r="D327" s="19"/>
      <c r="E327" s="19"/>
      <c r="F327" s="19"/>
      <c r="G327" s="18"/>
      <c r="H327" s="19"/>
      <c r="I327" s="19"/>
      <c r="J327" s="19"/>
      <c r="K327" s="19"/>
      <c r="L327" s="19"/>
    </row>
    <row r="328" spans="1:12">
      <c r="A328" s="19"/>
      <c r="B328" s="19"/>
      <c r="C328" s="19"/>
      <c r="D328" s="19"/>
      <c r="E328" s="19"/>
      <c r="F328" s="19"/>
      <c r="G328" s="18"/>
      <c r="H328" s="19"/>
      <c r="I328" s="19"/>
      <c r="J328" s="19"/>
      <c r="K328" s="19"/>
      <c r="L328" s="19"/>
    </row>
    <row r="329" spans="1:12">
      <c r="A329" s="19"/>
      <c r="B329" s="19"/>
      <c r="C329" s="19"/>
      <c r="D329" s="19"/>
      <c r="E329" s="19"/>
      <c r="F329" s="19"/>
      <c r="G329" s="18"/>
      <c r="H329" s="19"/>
      <c r="I329" s="19"/>
      <c r="J329" s="19"/>
      <c r="K329" s="19"/>
      <c r="L329" s="19"/>
    </row>
    <row r="330" spans="1:12">
      <c r="A330" s="19"/>
      <c r="B330" s="19"/>
      <c r="C330" s="19"/>
      <c r="D330" s="19"/>
      <c r="E330" s="19"/>
      <c r="F330" s="19"/>
      <c r="G330" s="18"/>
      <c r="H330" s="19"/>
      <c r="I330" s="19"/>
      <c r="J330" s="19"/>
      <c r="K330" s="19"/>
      <c r="L330" s="19"/>
    </row>
    <row r="331" spans="1:12">
      <c r="A331" s="19"/>
      <c r="B331" s="19"/>
      <c r="C331" s="19"/>
      <c r="D331" s="19"/>
      <c r="E331" s="19"/>
      <c r="F331" s="19"/>
      <c r="G331" s="18"/>
      <c r="H331" s="19"/>
      <c r="I331" s="19"/>
      <c r="J331" s="19"/>
      <c r="K331" s="19"/>
      <c r="L331" s="19"/>
    </row>
    <row r="332" spans="1:12">
      <c r="A332" s="19"/>
      <c r="B332" s="19"/>
      <c r="C332" s="19"/>
      <c r="D332" s="19"/>
      <c r="E332" s="19"/>
      <c r="F332" s="19"/>
      <c r="G332" s="18"/>
      <c r="H332" s="19"/>
      <c r="I332" s="19"/>
      <c r="J332" s="19"/>
      <c r="K332" s="19"/>
      <c r="L332" s="19"/>
    </row>
    <row r="333" spans="1:12">
      <c r="A333" s="19"/>
      <c r="B333" s="19"/>
      <c r="C333" s="19"/>
      <c r="D333" s="19"/>
      <c r="E333" s="19"/>
      <c r="F333" s="19"/>
      <c r="G333" s="18"/>
      <c r="H333" s="19"/>
      <c r="I333" s="19"/>
      <c r="J333" s="19"/>
      <c r="K333" s="19"/>
      <c r="L333" s="19"/>
    </row>
    <row r="334" spans="1:12">
      <c r="A334" s="19"/>
      <c r="B334" s="19"/>
      <c r="C334" s="19"/>
      <c r="D334" s="19"/>
      <c r="E334" s="19"/>
      <c r="F334" s="19"/>
      <c r="G334" s="18"/>
      <c r="H334" s="19"/>
      <c r="I334" s="19"/>
      <c r="J334" s="19"/>
      <c r="K334" s="19"/>
      <c r="L334" s="19"/>
    </row>
    <row r="335" spans="1:12">
      <c r="A335" s="19"/>
      <c r="B335" s="19"/>
      <c r="C335" s="19"/>
      <c r="D335" s="19"/>
      <c r="E335" s="19"/>
      <c r="F335" s="19"/>
      <c r="G335" s="18"/>
      <c r="H335" s="19"/>
      <c r="I335" s="19"/>
      <c r="J335" s="19"/>
      <c r="K335" s="19"/>
      <c r="L335" s="19"/>
    </row>
    <row r="336" spans="1:12">
      <c r="A336" s="19"/>
      <c r="B336" s="19"/>
      <c r="C336" s="19"/>
      <c r="D336" s="19"/>
      <c r="E336" s="19"/>
      <c r="F336" s="19"/>
      <c r="G336" s="18"/>
      <c r="H336" s="19"/>
      <c r="I336" s="19"/>
      <c r="J336" s="19"/>
      <c r="K336" s="19"/>
      <c r="L336" s="19"/>
    </row>
    <row r="337" spans="1:12">
      <c r="A337" s="19"/>
      <c r="B337" s="19"/>
      <c r="C337" s="19"/>
      <c r="D337" s="19"/>
      <c r="E337" s="19"/>
      <c r="F337" s="19"/>
      <c r="G337" s="18"/>
      <c r="H337" s="19"/>
      <c r="I337" s="19"/>
      <c r="J337" s="19"/>
      <c r="K337" s="19"/>
      <c r="L337" s="19"/>
    </row>
    <row r="338" spans="1:12">
      <c r="A338" s="19"/>
      <c r="B338" s="19"/>
      <c r="C338" s="19"/>
      <c r="D338" s="19"/>
      <c r="E338" s="19"/>
      <c r="F338" s="19"/>
      <c r="G338" s="18"/>
      <c r="H338" s="19"/>
      <c r="I338" s="19"/>
      <c r="J338" s="19"/>
      <c r="K338" s="19"/>
      <c r="L338" s="19"/>
    </row>
    <row r="339" spans="1:12">
      <c r="A339" s="19"/>
      <c r="B339" s="19"/>
      <c r="C339" s="19"/>
      <c r="D339" s="19"/>
      <c r="E339" s="19"/>
      <c r="F339" s="19"/>
      <c r="G339" s="18"/>
      <c r="H339" s="19"/>
      <c r="I339" s="19"/>
      <c r="J339" s="19"/>
      <c r="K339" s="19"/>
      <c r="L339" s="19"/>
    </row>
    <row r="340" spans="1:12">
      <c r="A340" s="19"/>
      <c r="B340" s="19"/>
      <c r="C340" s="19"/>
      <c r="D340" s="19"/>
      <c r="E340" s="19"/>
      <c r="F340" s="19"/>
      <c r="G340" s="18"/>
      <c r="H340" s="19"/>
      <c r="I340" s="19"/>
      <c r="J340" s="19"/>
      <c r="K340" s="19"/>
      <c r="L340" s="19"/>
    </row>
    <row r="341" spans="1:12">
      <c r="A341" s="19"/>
      <c r="B341" s="19"/>
      <c r="C341" s="19"/>
      <c r="D341" s="19"/>
      <c r="E341" s="19"/>
      <c r="F341" s="19"/>
      <c r="G341" s="18"/>
      <c r="H341" s="19"/>
      <c r="I341" s="19"/>
      <c r="J341" s="19"/>
      <c r="K341" s="19"/>
      <c r="L341" s="19"/>
    </row>
    <row r="342" spans="1:12">
      <c r="A342" s="19"/>
      <c r="B342" s="19"/>
      <c r="C342" s="19"/>
      <c r="D342" s="19"/>
      <c r="E342" s="19"/>
      <c r="F342" s="19"/>
      <c r="G342" s="18"/>
      <c r="H342" s="19"/>
      <c r="I342" s="19"/>
      <c r="J342" s="19"/>
      <c r="K342" s="19"/>
      <c r="L342" s="19"/>
    </row>
    <row r="343" spans="1:12">
      <c r="A343" s="19"/>
      <c r="B343" s="19"/>
      <c r="C343" s="19"/>
      <c r="D343" s="19"/>
      <c r="E343" s="19"/>
      <c r="F343" s="19"/>
      <c r="G343" s="18"/>
      <c r="H343" s="19"/>
      <c r="I343" s="19"/>
      <c r="J343" s="19"/>
      <c r="K343" s="19"/>
      <c r="L343" s="19"/>
    </row>
    <row r="344" spans="1:12">
      <c r="A344" s="19"/>
      <c r="B344" s="19"/>
      <c r="C344" s="19"/>
      <c r="D344" s="19"/>
      <c r="E344" s="19"/>
      <c r="F344" s="19"/>
      <c r="G344" s="18"/>
      <c r="H344" s="19"/>
      <c r="I344" s="19"/>
      <c r="J344" s="19"/>
      <c r="K344" s="19"/>
      <c r="L344" s="19"/>
    </row>
    <row r="345" spans="1:12">
      <c r="A345" s="19"/>
      <c r="B345" s="19"/>
      <c r="C345" s="19"/>
      <c r="D345" s="19"/>
      <c r="E345" s="19"/>
      <c r="F345" s="19"/>
      <c r="G345" s="18"/>
      <c r="H345" s="19"/>
      <c r="I345" s="19"/>
      <c r="J345" s="19"/>
      <c r="K345" s="19"/>
      <c r="L345" s="19"/>
    </row>
    <row r="346" spans="1:12">
      <c r="A346" s="19"/>
      <c r="B346" s="19"/>
      <c r="C346" s="19"/>
      <c r="D346" s="19"/>
      <c r="E346" s="19"/>
      <c r="F346" s="19"/>
      <c r="G346" s="18"/>
      <c r="H346" s="19"/>
      <c r="I346" s="19"/>
      <c r="J346" s="19"/>
      <c r="K346" s="19"/>
      <c r="L346" s="19"/>
    </row>
    <row r="347" spans="1:12">
      <c r="A347" s="19"/>
      <c r="B347" s="19"/>
      <c r="C347" s="19"/>
      <c r="D347" s="19"/>
      <c r="E347" s="19"/>
      <c r="F347" s="19"/>
      <c r="G347" s="18"/>
      <c r="H347" s="19"/>
      <c r="I347" s="19"/>
      <c r="J347" s="19"/>
      <c r="K347" s="19"/>
      <c r="L347" s="19"/>
    </row>
    <row r="348" spans="1:12">
      <c r="A348" s="19"/>
      <c r="B348" s="19"/>
      <c r="C348" s="19"/>
      <c r="D348" s="19"/>
      <c r="E348" s="19"/>
      <c r="F348" s="19"/>
      <c r="G348" s="18"/>
      <c r="H348" s="19"/>
      <c r="I348" s="19"/>
      <c r="J348" s="19"/>
      <c r="K348" s="19"/>
      <c r="L348" s="19"/>
    </row>
    <row r="349" spans="1:12">
      <c r="A349" s="19"/>
      <c r="B349" s="19"/>
      <c r="C349" s="19"/>
      <c r="D349" s="19"/>
      <c r="E349" s="19"/>
      <c r="F349" s="19"/>
      <c r="G349" s="18"/>
      <c r="H349" s="19"/>
      <c r="I349" s="19"/>
      <c r="J349" s="19"/>
      <c r="K349" s="19"/>
      <c r="L349" s="19"/>
    </row>
    <row r="350" spans="1:12">
      <c r="A350" s="19"/>
      <c r="B350" s="19"/>
      <c r="C350" s="19"/>
      <c r="D350" s="19"/>
      <c r="E350" s="19"/>
      <c r="F350" s="19"/>
      <c r="G350" s="18"/>
      <c r="H350" s="19"/>
      <c r="I350" s="19"/>
      <c r="J350" s="19"/>
      <c r="K350" s="19"/>
      <c r="L350" s="19"/>
    </row>
    <row r="351" spans="1:12">
      <c r="A351" s="19"/>
      <c r="B351" s="19"/>
      <c r="C351" s="19"/>
      <c r="D351" s="19"/>
      <c r="E351" s="19"/>
      <c r="F351" s="19"/>
      <c r="G351" s="18"/>
      <c r="H351" s="19"/>
      <c r="I351" s="19"/>
      <c r="J351" s="19"/>
      <c r="K351" s="19"/>
      <c r="L351" s="19"/>
    </row>
    <row r="352" spans="1:12">
      <c r="A352" s="19"/>
      <c r="B352" s="19"/>
      <c r="C352" s="19"/>
      <c r="D352" s="19"/>
      <c r="E352" s="19"/>
      <c r="F352" s="19"/>
      <c r="G352" s="18"/>
      <c r="H352" s="19"/>
      <c r="I352" s="19"/>
      <c r="J352" s="19"/>
      <c r="K352" s="19"/>
      <c r="L352" s="19"/>
    </row>
    <row r="353" spans="1:12">
      <c r="A353" s="19"/>
      <c r="B353" s="19"/>
      <c r="C353" s="19"/>
      <c r="D353" s="19"/>
      <c r="E353" s="19"/>
      <c r="F353" s="19"/>
      <c r="G353" s="18"/>
      <c r="H353" s="19"/>
      <c r="I353" s="19"/>
      <c r="J353" s="19"/>
      <c r="K353" s="19"/>
      <c r="L353" s="19"/>
    </row>
    <row r="354" spans="1:12">
      <c r="A354" s="19"/>
      <c r="B354" s="19"/>
      <c r="C354" s="19"/>
      <c r="D354" s="19"/>
      <c r="E354" s="19"/>
      <c r="F354" s="19"/>
      <c r="G354" s="18"/>
      <c r="H354" s="19"/>
      <c r="I354" s="19"/>
      <c r="J354" s="19"/>
      <c r="K354" s="19"/>
      <c r="L354" s="19"/>
    </row>
    <row r="355" spans="1:12">
      <c r="A355" s="19"/>
      <c r="B355" s="19"/>
      <c r="C355" s="19"/>
      <c r="D355" s="19"/>
      <c r="E355" s="19"/>
      <c r="F355" s="19"/>
      <c r="G355" s="18"/>
      <c r="H355" s="19"/>
      <c r="I355" s="19"/>
      <c r="J355" s="19"/>
      <c r="K355" s="19"/>
      <c r="L355" s="19"/>
    </row>
    <row r="356" spans="1:12">
      <c r="A356" s="19"/>
      <c r="B356" s="19"/>
      <c r="C356" s="19"/>
      <c r="D356" s="19"/>
      <c r="E356" s="19"/>
      <c r="F356" s="19"/>
      <c r="G356" s="18"/>
      <c r="H356" s="19"/>
      <c r="I356" s="19"/>
      <c r="J356" s="19"/>
      <c r="K356" s="19"/>
      <c r="L356" s="19"/>
    </row>
    <row r="357" spans="1:12">
      <c r="A357" s="19"/>
      <c r="B357" s="19"/>
      <c r="C357" s="19"/>
      <c r="D357" s="19"/>
      <c r="E357" s="19"/>
      <c r="F357" s="19"/>
      <c r="G357" s="18"/>
      <c r="H357" s="19"/>
      <c r="I357" s="19"/>
      <c r="J357" s="19"/>
      <c r="K357" s="19"/>
      <c r="L357" s="19"/>
    </row>
    <row r="358" spans="1:12">
      <c r="A358" s="19"/>
      <c r="B358" s="19"/>
      <c r="C358" s="19"/>
      <c r="D358" s="19"/>
      <c r="E358" s="19"/>
      <c r="F358" s="19"/>
      <c r="G358" s="18"/>
      <c r="H358" s="19"/>
      <c r="I358" s="19"/>
      <c r="J358" s="19"/>
      <c r="K358" s="19"/>
      <c r="L358" s="19"/>
    </row>
    <row r="359" spans="1:12">
      <c r="A359" s="19"/>
      <c r="B359" s="19"/>
      <c r="C359" s="19"/>
      <c r="D359" s="19"/>
      <c r="E359" s="19"/>
      <c r="F359" s="19"/>
      <c r="G359" s="18"/>
      <c r="H359" s="19"/>
      <c r="I359" s="19"/>
      <c r="J359" s="19"/>
      <c r="K359" s="19"/>
      <c r="L359" s="19"/>
    </row>
    <row r="360" spans="1:12">
      <c r="A360" s="19"/>
      <c r="B360" s="19"/>
      <c r="C360" s="19"/>
      <c r="D360" s="19"/>
      <c r="E360" s="19"/>
      <c r="F360" s="19"/>
      <c r="G360" s="18"/>
      <c r="H360" s="19"/>
      <c r="I360" s="19"/>
      <c r="J360" s="19"/>
      <c r="K360" s="19"/>
      <c r="L360" s="19"/>
    </row>
    <row r="361" spans="1:12">
      <c r="A361" s="19"/>
      <c r="B361" s="19"/>
      <c r="C361" s="19"/>
      <c r="D361" s="19"/>
      <c r="E361" s="19"/>
      <c r="F361" s="19"/>
      <c r="G361" s="18"/>
      <c r="H361" s="19"/>
      <c r="I361" s="19"/>
      <c r="J361" s="19"/>
      <c r="K361" s="19"/>
      <c r="L361" s="19"/>
    </row>
    <row r="362" spans="1:12">
      <c r="A362" s="19"/>
      <c r="B362" s="19"/>
      <c r="C362" s="19"/>
      <c r="D362" s="19"/>
      <c r="E362" s="19"/>
      <c r="F362" s="19"/>
      <c r="G362" s="18"/>
      <c r="H362" s="19"/>
      <c r="I362" s="19"/>
      <c r="J362" s="19"/>
      <c r="K362" s="19"/>
      <c r="L362" s="19"/>
    </row>
    <row r="363" spans="1:12">
      <c r="A363" s="19"/>
      <c r="B363" s="19"/>
      <c r="C363" s="19"/>
      <c r="D363" s="19"/>
      <c r="E363" s="19"/>
      <c r="F363" s="19"/>
      <c r="G363" s="18"/>
      <c r="H363" s="19"/>
      <c r="I363" s="19"/>
      <c r="J363" s="19"/>
      <c r="K363" s="19"/>
      <c r="L363" s="19"/>
    </row>
    <row r="364" spans="1:12">
      <c r="A364" s="19"/>
      <c r="B364" s="19"/>
      <c r="C364" s="19"/>
      <c r="D364" s="19"/>
      <c r="E364" s="19"/>
      <c r="F364" s="19"/>
      <c r="G364" s="18"/>
      <c r="H364" s="19"/>
      <c r="I364" s="19"/>
      <c r="J364" s="19"/>
      <c r="K364" s="19"/>
      <c r="L364" s="19"/>
    </row>
    <row r="365" spans="1:12">
      <c r="A365" s="19"/>
      <c r="B365" s="19"/>
      <c r="C365" s="19"/>
      <c r="D365" s="19"/>
      <c r="E365" s="19"/>
      <c r="F365" s="19"/>
      <c r="G365" s="18"/>
      <c r="H365" s="19"/>
      <c r="I365" s="19"/>
      <c r="J365" s="19"/>
      <c r="K365" s="19"/>
      <c r="L365" s="19"/>
    </row>
    <row r="366" spans="1:12">
      <c r="A366" s="19"/>
      <c r="B366" s="19"/>
      <c r="C366" s="19"/>
      <c r="D366" s="19"/>
      <c r="E366" s="19"/>
      <c r="F366" s="19"/>
      <c r="G366" s="18"/>
      <c r="H366" s="19"/>
      <c r="I366" s="19"/>
      <c r="J366" s="19"/>
      <c r="K366" s="19"/>
      <c r="L366" s="19"/>
    </row>
    <row r="367" spans="1:12">
      <c r="A367" s="19"/>
      <c r="B367" s="19"/>
      <c r="C367" s="19"/>
      <c r="D367" s="19"/>
      <c r="E367" s="19"/>
      <c r="F367" s="19"/>
      <c r="G367" s="18"/>
      <c r="H367" s="19"/>
      <c r="I367" s="19"/>
      <c r="J367" s="19"/>
      <c r="K367" s="19"/>
      <c r="L367" s="19"/>
    </row>
    <row r="368" spans="1:12">
      <c r="A368" s="19"/>
      <c r="B368" s="19"/>
      <c r="C368" s="19"/>
      <c r="D368" s="19"/>
      <c r="E368" s="19"/>
      <c r="F368" s="19"/>
      <c r="G368" s="18"/>
      <c r="H368" s="19"/>
      <c r="I368" s="19"/>
      <c r="J368" s="19"/>
      <c r="K368" s="19"/>
      <c r="L368" s="19"/>
    </row>
    <row r="369" spans="1:12">
      <c r="A369" s="19"/>
      <c r="B369" s="19"/>
      <c r="C369" s="19"/>
      <c r="D369" s="19"/>
      <c r="E369" s="19"/>
      <c r="F369" s="19"/>
      <c r="G369" s="18"/>
      <c r="H369" s="19"/>
      <c r="I369" s="19"/>
      <c r="J369" s="19"/>
      <c r="K369" s="19"/>
      <c r="L369" s="19"/>
    </row>
    <row r="370" spans="1:12">
      <c r="A370" s="19"/>
      <c r="B370" s="19"/>
      <c r="C370" s="19"/>
      <c r="D370" s="19"/>
      <c r="E370" s="19"/>
      <c r="F370" s="19"/>
      <c r="G370" s="18"/>
      <c r="H370" s="19"/>
      <c r="I370" s="19"/>
      <c r="J370" s="19"/>
      <c r="K370" s="19"/>
      <c r="L370" s="19"/>
    </row>
    <row r="371" spans="1:12">
      <c r="A371" s="19"/>
      <c r="B371" s="19"/>
      <c r="C371" s="19"/>
      <c r="D371" s="19"/>
      <c r="E371" s="19"/>
      <c r="F371" s="19"/>
      <c r="G371" s="18"/>
      <c r="H371" s="19"/>
      <c r="I371" s="19"/>
      <c r="J371" s="19"/>
      <c r="K371" s="19"/>
      <c r="L371" s="19"/>
    </row>
    <row r="372" spans="1:12">
      <c r="A372" s="19"/>
      <c r="B372" s="19"/>
      <c r="C372" s="19"/>
      <c r="D372" s="19"/>
      <c r="E372" s="19"/>
      <c r="F372" s="19"/>
      <c r="G372" s="18"/>
      <c r="H372" s="19"/>
      <c r="I372" s="19"/>
      <c r="J372" s="19"/>
      <c r="K372" s="19"/>
      <c r="L372" s="19"/>
    </row>
    <row r="373" spans="1:12">
      <c r="A373" s="19"/>
      <c r="B373" s="19"/>
      <c r="C373" s="19"/>
      <c r="D373" s="19"/>
      <c r="E373" s="19"/>
      <c r="F373" s="19"/>
      <c r="G373" s="18"/>
      <c r="H373" s="19"/>
      <c r="I373" s="19"/>
      <c r="J373" s="19"/>
      <c r="K373" s="19"/>
      <c r="L373" s="19"/>
    </row>
    <row r="374" spans="1:12">
      <c r="A374" s="19"/>
      <c r="B374" s="19"/>
      <c r="C374" s="19"/>
      <c r="D374" s="19"/>
      <c r="E374" s="19"/>
      <c r="F374" s="19"/>
      <c r="G374" s="18"/>
      <c r="H374" s="19"/>
      <c r="I374" s="19"/>
      <c r="J374" s="19"/>
      <c r="K374" s="19"/>
      <c r="L374" s="19"/>
    </row>
    <row r="375" spans="1:12">
      <c r="A375" s="19"/>
      <c r="B375" s="19"/>
      <c r="C375" s="19"/>
      <c r="D375" s="19"/>
      <c r="E375" s="19"/>
      <c r="F375" s="19"/>
      <c r="G375" s="18"/>
      <c r="H375" s="19"/>
      <c r="I375" s="19"/>
      <c r="J375" s="19"/>
      <c r="K375" s="19"/>
      <c r="L375" s="19"/>
    </row>
    <row r="376" spans="1:12">
      <c r="A376" s="19"/>
      <c r="B376" s="19"/>
      <c r="C376" s="19"/>
      <c r="D376" s="19"/>
      <c r="E376" s="19"/>
      <c r="F376" s="19"/>
      <c r="G376" s="18"/>
      <c r="H376" s="19"/>
      <c r="I376" s="19"/>
      <c r="J376" s="19"/>
      <c r="K376" s="19"/>
      <c r="L376" s="19"/>
    </row>
    <row r="377" spans="1:12">
      <c r="A377" s="19"/>
      <c r="B377" s="19"/>
      <c r="C377" s="19"/>
      <c r="D377" s="19"/>
      <c r="E377" s="19"/>
      <c r="F377" s="19"/>
      <c r="G377" s="18"/>
      <c r="H377" s="19"/>
      <c r="I377" s="19"/>
      <c r="J377" s="19"/>
      <c r="K377" s="19"/>
      <c r="L377" s="19"/>
    </row>
    <row r="378" spans="1:12">
      <c r="A378" s="19"/>
      <c r="B378" s="19"/>
      <c r="C378" s="19"/>
      <c r="D378" s="19"/>
      <c r="E378" s="19"/>
      <c r="F378" s="19"/>
      <c r="G378" s="18"/>
      <c r="H378" s="19"/>
      <c r="I378" s="19"/>
      <c r="J378" s="19"/>
      <c r="K378" s="19"/>
      <c r="L378" s="19"/>
    </row>
    <row r="379" spans="1:12">
      <c r="A379" s="19"/>
      <c r="B379" s="19"/>
      <c r="C379" s="19"/>
      <c r="D379" s="19"/>
      <c r="E379" s="19"/>
      <c r="F379" s="19"/>
      <c r="G379" s="18"/>
      <c r="H379" s="19"/>
      <c r="I379" s="19"/>
      <c r="J379" s="19"/>
      <c r="K379" s="19"/>
      <c r="L379" s="19"/>
    </row>
    <row r="380" spans="1:12">
      <c r="A380" s="19"/>
      <c r="B380" s="19"/>
      <c r="C380" s="19"/>
      <c r="D380" s="19"/>
      <c r="E380" s="19"/>
      <c r="F380" s="19"/>
      <c r="G380" s="18"/>
      <c r="H380" s="19"/>
      <c r="I380" s="19"/>
      <c r="J380" s="19"/>
      <c r="K380" s="19"/>
      <c r="L380" s="19"/>
    </row>
    <row r="381" spans="1:12">
      <c r="A381" s="19"/>
      <c r="B381" s="19"/>
      <c r="C381" s="19"/>
      <c r="D381" s="19"/>
      <c r="E381" s="19"/>
      <c r="F381" s="19"/>
      <c r="G381" s="18"/>
      <c r="H381" s="19"/>
      <c r="I381" s="19"/>
      <c r="J381" s="19"/>
      <c r="K381" s="19"/>
      <c r="L381" s="19"/>
    </row>
    <row r="382" spans="1:12">
      <c r="A382" s="19"/>
      <c r="B382" s="19"/>
      <c r="C382" s="19"/>
      <c r="D382" s="19"/>
      <c r="E382" s="19"/>
      <c r="F382" s="19"/>
      <c r="G382" s="18"/>
      <c r="H382" s="19"/>
      <c r="I382" s="19"/>
      <c r="J382" s="19"/>
      <c r="K382" s="19"/>
      <c r="L382" s="19"/>
    </row>
    <row r="383" spans="1:12">
      <c r="A383" s="19"/>
      <c r="B383" s="19"/>
      <c r="C383" s="19"/>
      <c r="D383" s="19"/>
      <c r="E383" s="19"/>
      <c r="F383" s="19"/>
      <c r="G383" s="18"/>
      <c r="H383" s="19"/>
      <c r="I383" s="19"/>
      <c r="J383" s="19"/>
      <c r="K383" s="19"/>
      <c r="L383" s="19"/>
    </row>
    <row r="384" spans="1:12">
      <c r="A384" s="19"/>
      <c r="B384" s="19"/>
      <c r="C384" s="19"/>
      <c r="D384" s="19"/>
      <c r="E384" s="19"/>
      <c r="F384" s="19"/>
      <c r="G384" s="18"/>
      <c r="H384" s="19"/>
      <c r="I384" s="19"/>
      <c r="J384" s="19"/>
      <c r="K384" s="19"/>
      <c r="L384" s="19"/>
    </row>
    <row r="385" spans="1:12">
      <c r="A385" s="19"/>
      <c r="B385" s="19"/>
      <c r="C385" s="19"/>
      <c r="D385" s="19"/>
      <c r="E385" s="19"/>
      <c r="F385" s="19"/>
      <c r="G385" s="18"/>
      <c r="H385" s="19"/>
      <c r="I385" s="19"/>
      <c r="J385" s="19"/>
      <c r="K385" s="19"/>
      <c r="L385" s="19"/>
    </row>
    <row r="386" spans="1:12">
      <c r="A386" s="19"/>
      <c r="B386" s="19"/>
      <c r="C386" s="19"/>
      <c r="D386" s="19"/>
      <c r="E386" s="19"/>
      <c r="F386" s="19"/>
      <c r="G386" s="18"/>
      <c r="H386" s="19"/>
      <c r="I386" s="19"/>
      <c r="J386" s="19"/>
      <c r="K386" s="19"/>
      <c r="L386" s="19"/>
    </row>
    <row r="387" spans="1:12">
      <c r="A387" s="19"/>
      <c r="B387" s="19"/>
      <c r="C387" s="19"/>
      <c r="D387" s="19"/>
      <c r="E387" s="19"/>
      <c r="F387" s="19"/>
      <c r="G387" s="18"/>
      <c r="H387" s="19"/>
      <c r="I387" s="19"/>
      <c r="J387" s="19"/>
      <c r="K387" s="19"/>
      <c r="L387" s="19"/>
    </row>
    <row r="388" spans="1:12">
      <c r="A388" s="19"/>
      <c r="B388" s="19"/>
      <c r="C388" s="19"/>
      <c r="D388" s="19"/>
      <c r="E388" s="19"/>
      <c r="F388" s="19"/>
      <c r="G388" s="18"/>
      <c r="H388" s="19"/>
      <c r="I388" s="19"/>
      <c r="J388" s="19"/>
      <c r="K388" s="19"/>
      <c r="L388" s="19"/>
    </row>
    <row r="389" spans="1:12">
      <c r="A389" s="19"/>
      <c r="B389" s="19"/>
      <c r="C389" s="19"/>
      <c r="D389" s="19"/>
      <c r="E389" s="19"/>
      <c r="F389" s="19"/>
      <c r="G389" s="18"/>
      <c r="H389" s="19"/>
      <c r="I389" s="19"/>
      <c r="J389" s="19"/>
      <c r="K389" s="19"/>
      <c r="L389" s="19"/>
    </row>
    <row r="390" spans="1:12">
      <c r="A390" s="19"/>
      <c r="B390" s="19"/>
      <c r="C390" s="19"/>
      <c r="D390" s="19"/>
      <c r="E390" s="19"/>
      <c r="F390" s="19"/>
      <c r="G390" s="18"/>
      <c r="H390" s="19"/>
      <c r="I390" s="19"/>
      <c r="J390" s="19"/>
      <c r="K390" s="19"/>
      <c r="L390" s="19"/>
    </row>
    <row r="391" spans="1:12">
      <c r="A391" s="19"/>
      <c r="B391" s="19"/>
      <c r="C391" s="19"/>
      <c r="D391" s="19"/>
      <c r="E391" s="19"/>
      <c r="F391" s="19"/>
      <c r="G391" s="18"/>
      <c r="H391" s="19"/>
      <c r="I391" s="19"/>
      <c r="J391" s="19"/>
      <c r="K391" s="19"/>
      <c r="L391" s="19"/>
    </row>
    <row r="392" spans="1:12">
      <c r="A392" s="19"/>
      <c r="B392" s="19"/>
      <c r="C392" s="19"/>
      <c r="D392" s="19"/>
      <c r="E392" s="19"/>
      <c r="F392" s="19"/>
      <c r="G392" s="18"/>
      <c r="H392" s="19"/>
      <c r="I392" s="19"/>
      <c r="J392" s="19"/>
      <c r="K392" s="19"/>
      <c r="L392" s="19"/>
    </row>
    <row r="393" spans="1:12">
      <c r="A393" s="19"/>
      <c r="B393" s="19"/>
      <c r="C393" s="19"/>
      <c r="D393" s="19"/>
      <c r="E393" s="19"/>
      <c r="F393" s="19"/>
      <c r="G393" s="18"/>
      <c r="H393" s="19"/>
      <c r="I393" s="19"/>
      <c r="J393" s="19"/>
      <c r="K393" s="19"/>
      <c r="L393" s="19"/>
    </row>
    <row r="394" spans="1:12">
      <c r="A394" s="19"/>
      <c r="B394" s="19"/>
      <c r="C394" s="19"/>
      <c r="D394" s="19"/>
      <c r="E394" s="19"/>
      <c r="F394" s="19"/>
      <c r="G394" s="18"/>
      <c r="H394" s="19"/>
      <c r="I394" s="19"/>
      <c r="J394" s="19"/>
      <c r="K394" s="19"/>
      <c r="L394" s="19"/>
    </row>
    <row r="395" spans="1:12">
      <c r="A395" s="19"/>
      <c r="B395" s="19"/>
      <c r="C395" s="19"/>
      <c r="D395" s="19"/>
      <c r="E395" s="19"/>
      <c r="F395" s="19"/>
      <c r="G395" s="18"/>
      <c r="H395" s="19"/>
      <c r="I395" s="19"/>
      <c r="J395" s="19"/>
      <c r="K395" s="19"/>
      <c r="L395" s="19"/>
    </row>
    <row r="396" spans="1:12">
      <c r="A396" s="19"/>
      <c r="B396" s="19"/>
      <c r="C396" s="19"/>
      <c r="D396" s="19"/>
      <c r="E396" s="19"/>
      <c r="F396" s="19"/>
      <c r="G396" s="18"/>
      <c r="H396" s="19"/>
      <c r="I396" s="19"/>
      <c r="J396" s="19"/>
      <c r="K396" s="19"/>
      <c r="L396" s="19"/>
    </row>
    <row r="397" spans="1:12">
      <c r="A397" s="19"/>
      <c r="B397" s="19"/>
      <c r="C397" s="19"/>
      <c r="D397" s="19"/>
      <c r="E397" s="19"/>
      <c r="F397" s="19"/>
      <c r="G397" s="18"/>
      <c r="H397" s="19"/>
      <c r="I397" s="19"/>
      <c r="J397" s="19"/>
      <c r="K397" s="19"/>
      <c r="L397" s="19"/>
    </row>
    <row r="398" spans="1:12">
      <c r="A398" s="19"/>
      <c r="B398" s="19"/>
      <c r="C398" s="19"/>
      <c r="D398" s="19"/>
      <c r="E398" s="19"/>
      <c r="F398" s="19"/>
      <c r="G398" s="18"/>
      <c r="H398" s="19"/>
      <c r="I398" s="19"/>
      <c r="J398" s="19"/>
      <c r="K398" s="19"/>
      <c r="L398" s="19"/>
    </row>
    <row r="399" spans="1:12">
      <c r="A399" s="19"/>
      <c r="B399" s="19"/>
      <c r="C399" s="19"/>
      <c r="D399" s="19"/>
      <c r="E399" s="19"/>
      <c r="F399" s="19"/>
      <c r="G399" s="18"/>
      <c r="H399" s="19"/>
      <c r="I399" s="19"/>
      <c r="J399" s="19"/>
      <c r="K399" s="19"/>
      <c r="L399" s="19"/>
    </row>
    <row r="400" spans="1:12">
      <c r="A400" s="19"/>
      <c r="B400" s="19"/>
      <c r="C400" s="19"/>
      <c r="D400" s="19"/>
      <c r="E400" s="19"/>
      <c r="F400" s="19"/>
      <c r="G400" s="18"/>
      <c r="H400" s="19"/>
      <c r="I400" s="19"/>
      <c r="J400" s="19"/>
      <c r="K400" s="19"/>
      <c r="L400" s="19"/>
    </row>
    <row r="401" spans="1:12">
      <c r="A401" s="19"/>
      <c r="B401" s="19"/>
      <c r="C401" s="19"/>
      <c r="D401" s="19"/>
      <c r="E401" s="19"/>
      <c r="F401" s="19"/>
      <c r="G401" s="18"/>
      <c r="H401" s="19"/>
      <c r="I401" s="19"/>
      <c r="J401" s="19"/>
      <c r="K401" s="19"/>
      <c r="L401" s="19"/>
    </row>
    <row r="402" spans="1:12">
      <c r="A402" s="19"/>
      <c r="B402" s="19"/>
      <c r="C402" s="19"/>
      <c r="D402" s="19"/>
      <c r="E402" s="19"/>
      <c r="F402" s="19"/>
      <c r="G402" s="18"/>
      <c r="H402" s="19"/>
      <c r="I402" s="19"/>
      <c r="J402" s="19"/>
      <c r="K402" s="19"/>
      <c r="L402" s="19"/>
    </row>
    <row r="403" spans="1:12">
      <c r="A403" s="19"/>
      <c r="B403" s="19"/>
      <c r="C403" s="19"/>
      <c r="D403" s="19"/>
      <c r="E403" s="19"/>
      <c r="F403" s="19"/>
      <c r="G403" s="18"/>
      <c r="H403" s="19"/>
      <c r="I403" s="19"/>
      <c r="J403" s="19"/>
      <c r="K403" s="19"/>
      <c r="L403" s="19"/>
    </row>
    <row r="404" spans="1:12">
      <c r="A404" s="19"/>
      <c r="B404" s="19"/>
      <c r="C404" s="19"/>
      <c r="D404" s="19"/>
      <c r="E404" s="19"/>
      <c r="F404" s="19"/>
      <c r="G404" s="18"/>
      <c r="H404" s="19"/>
      <c r="I404" s="19"/>
      <c r="J404" s="19"/>
      <c r="K404" s="19"/>
      <c r="L404" s="19"/>
    </row>
    <row r="405" spans="1:12">
      <c r="A405" s="19"/>
      <c r="B405" s="19"/>
      <c r="C405" s="19"/>
      <c r="D405" s="19"/>
      <c r="E405" s="19"/>
      <c r="F405" s="19"/>
      <c r="G405" s="18"/>
      <c r="H405" s="19"/>
      <c r="I405" s="19"/>
      <c r="J405" s="19"/>
      <c r="K405" s="19"/>
      <c r="L405" s="19"/>
    </row>
    <row r="406" spans="1:12">
      <c r="A406" s="19"/>
      <c r="B406" s="19"/>
      <c r="C406" s="19"/>
      <c r="D406" s="19"/>
      <c r="E406" s="19"/>
      <c r="F406" s="19"/>
      <c r="G406" s="18"/>
      <c r="H406" s="19"/>
      <c r="I406" s="19"/>
      <c r="J406" s="19"/>
      <c r="K406" s="19"/>
      <c r="L406" s="19"/>
    </row>
    <row r="407" spans="1:12">
      <c r="A407" s="19"/>
      <c r="B407" s="19"/>
      <c r="C407" s="19"/>
      <c r="D407" s="19"/>
      <c r="E407" s="19"/>
      <c r="F407" s="19"/>
      <c r="G407" s="18"/>
      <c r="H407" s="19"/>
      <c r="I407" s="19"/>
      <c r="J407" s="19"/>
      <c r="K407" s="19"/>
      <c r="L407" s="19"/>
    </row>
    <row r="408" spans="1:12">
      <c r="A408" s="19"/>
      <c r="B408" s="19"/>
      <c r="C408" s="19"/>
      <c r="D408" s="19"/>
      <c r="E408" s="19"/>
      <c r="F408" s="19"/>
      <c r="G408" s="18"/>
      <c r="H408" s="19"/>
      <c r="I408" s="19"/>
      <c r="J408" s="19"/>
      <c r="K408" s="19"/>
      <c r="L408" s="19"/>
    </row>
    <row r="409" spans="1:12">
      <c r="A409" s="19"/>
      <c r="B409" s="19"/>
      <c r="C409" s="19"/>
      <c r="D409" s="19"/>
      <c r="E409" s="19"/>
      <c r="F409" s="19"/>
      <c r="G409" s="18"/>
      <c r="H409" s="19"/>
      <c r="I409" s="19"/>
      <c r="J409" s="19"/>
      <c r="K409" s="19"/>
      <c r="L409" s="19"/>
    </row>
    <row r="410" spans="1:12">
      <c r="A410" s="19"/>
      <c r="B410" s="19"/>
      <c r="C410" s="19"/>
      <c r="D410" s="19"/>
      <c r="E410" s="19"/>
      <c r="F410" s="19"/>
      <c r="G410" s="18"/>
      <c r="H410" s="19"/>
      <c r="I410" s="19"/>
      <c r="J410" s="19"/>
      <c r="K410" s="19"/>
      <c r="L410" s="19"/>
    </row>
    <row r="411" spans="1:12">
      <c r="A411" s="19"/>
      <c r="B411" s="19"/>
      <c r="C411" s="19"/>
      <c r="D411" s="19"/>
      <c r="E411" s="19"/>
      <c r="F411" s="19"/>
      <c r="G411" s="18"/>
      <c r="H411" s="19"/>
      <c r="I411" s="19"/>
      <c r="J411" s="19"/>
      <c r="K411" s="19"/>
      <c r="L411" s="19"/>
    </row>
    <row r="412" spans="1:12">
      <c r="A412" s="19"/>
      <c r="B412" s="19"/>
      <c r="C412" s="19"/>
      <c r="D412" s="19"/>
      <c r="E412" s="19"/>
      <c r="F412" s="19"/>
      <c r="G412" s="18"/>
      <c r="H412" s="19"/>
      <c r="I412" s="19"/>
      <c r="J412" s="19"/>
      <c r="K412" s="19"/>
      <c r="L412" s="19"/>
    </row>
    <row r="413" spans="1:12">
      <c r="A413" s="19"/>
      <c r="B413" s="19"/>
      <c r="C413" s="19"/>
      <c r="D413" s="19"/>
      <c r="E413" s="19"/>
      <c r="F413" s="19"/>
      <c r="G413" s="18"/>
      <c r="H413" s="19"/>
      <c r="I413" s="19"/>
      <c r="J413" s="19"/>
      <c r="K413" s="19"/>
      <c r="L413" s="19"/>
    </row>
    <row r="414" spans="1:12">
      <c r="A414" s="19"/>
      <c r="B414" s="19"/>
      <c r="C414" s="19"/>
      <c r="D414" s="19"/>
      <c r="E414" s="19"/>
      <c r="F414" s="19"/>
      <c r="G414" s="18"/>
      <c r="H414" s="19"/>
      <c r="I414" s="19"/>
      <c r="J414" s="19"/>
      <c r="K414" s="19"/>
      <c r="L414" s="19"/>
    </row>
    <row r="415" spans="1:12">
      <c r="A415" s="19"/>
      <c r="B415" s="19"/>
      <c r="C415" s="19"/>
      <c r="D415" s="19"/>
      <c r="E415" s="19"/>
      <c r="F415" s="19"/>
      <c r="G415" s="18"/>
      <c r="H415" s="19"/>
      <c r="I415" s="19"/>
      <c r="J415" s="19"/>
      <c r="K415" s="19"/>
      <c r="L415" s="19"/>
    </row>
    <row r="416" spans="1:12">
      <c r="A416" s="19"/>
      <c r="B416" s="19"/>
      <c r="C416" s="19"/>
      <c r="D416" s="19"/>
      <c r="E416" s="19"/>
      <c r="F416" s="19"/>
      <c r="G416" s="18"/>
      <c r="H416" s="19"/>
      <c r="I416" s="19"/>
      <c r="J416" s="19"/>
      <c r="K416" s="19"/>
      <c r="L416" s="19"/>
    </row>
    <row r="417" spans="1:12">
      <c r="A417" s="19"/>
      <c r="B417" s="19"/>
      <c r="C417" s="19"/>
      <c r="D417" s="19"/>
      <c r="E417" s="19"/>
      <c r="F417" s="19"/>
      <c r="G417" s="18"/>
      <c r="H417" s="19"/>
      <c r="I417" s="19"/>
      <c r="J417" s="19"/>
      <c r="K417" s="19"/>
      <c r="L417" s="19"/>
    </row>
    <row r="418" spans="1:12">
      <c r="A418" s="19"/>
      <c r="B418" s="19"/>
      <c r="C418" s="19"/>
      <c r="D418" s="19"/>
      <c r="E418" s="19"/>
      <c r="F418" s="19"/>
      <c r="G418" s="18"/>
      <c r="H418" s="19"/>
      <c r="I418" s="19"/>
      <c r="J418" s="19"/>
      <c r="K418" s="19"/>
      <c r="L418" s="19"/>
    </row>
    <row r="419" spans="1:12">
      <c r="A419" s="19"/>
      <c r="B419" s="19"/>
      <c r="C419" s="19"/>
      <c r="D419" s="19"/>
      <c r="E419" s="19"/>
      <c r="F419" s="19"/>
      <c r="G419" s="18"/>
      <c r="H419" s="19"/>
      <c r="I419" s="19"/>
      <c r="J419" s="19"/>
      <c r="K419" s="19"/>
      <c r="L419" s="19"/>
    </row>
    <row r="420" spans="1:12">
      <c r="A420" s="19"/>
      <c r="B420" s="19"/>
      <c r="C420" s="19"/>
      <c r="D420" s="19"/>
      <c r="E420" s="19"/>
      <c r="F420" s="19"/>
      <c r="G420" s="18"/>
      <c r="H420" s="19"/>
      <c r="I420" s="19"/>
      <c r="J420" s="19"/>
      <c r="K420" s="19"/>
      <c r="L420" s="19"/>
    </row>
    <row r="421" spans="1:12">
      <c r="A421" s="19"/>
      <c r="B421" s="19"/>
      <c r="C421" s="19"/>
      <c r="D421" s="19"/>
      <c r="E421" s="19"/>
      <c r="F421" s="19"/>
      <c r="G421" s="18"/>
      <c r="H421" s="19"/>
      <c r="I421" s="19"/>
      <c r="J421" s="19"/>
      <c r="K421" s="19"/>
      <c r="L421" s="19"/>
    </row>
    <row r="422" spans="1:12">
      <c r="A422" s="19"/>
      <c r="B422" s="19"/>
      <c r="C422" s="19"/>
      <c r="D422" s="19"/>
      <c r="E422" s="19"/>
      <c r="F422" s="19"/>
      <c r="G422" s="18"/>
      <c r="H422" s="19"/>
      <c r="I422" s="19"/>
      <c r="J422" s="19"/>
      <c r="K422" s="19"/>
      <c r="L422" s="19"/>
    </row>
    <row r="423" spans="1:12">
      <c r="A423" s="19"/>
      <c r="B423" s="19"/>
      <c r="C423" s="19"/>
      <c r="D423" s="19"/>
      <c r="E423" s="19"/>
      <c r="F423" s="19"/>
      <c r="G423" s="18"/>
      <c r="H423" s="19"/>
      <c r="I423" s="19"/>
      <c r="J423" s="19"/>
      <c r="K423" s="19"/>
      <c r="L423" s="19"/>
    </row>
    <row r="424" spans="1:12">
      <c r="A424" s="19"/>
      <c r="B424" s="19"/>
      <c r="C424" s="19"/>
      <c r="D424" s="19"/>
      <c r="E424" s="19"/>
      <c r="F424" s="19"/>
      <c r="G424" s="18"/>
      <c r="H424" s="19"/>
      <c r="I424" s="19"/>
      <c r="J424" s="19"/>
      <c r="K424" s="19"/>
      <c r="L424" s="19"/>
    </row>
    <row r="425" spans="1:12">
      <c r="A425" s="19"/>
      <c r="B425" s="19"/>
      <c r="C425" s="19"/>
      <c r="D425" s="19"/>
      <c r="E425" s="19"/>
      <c r="F425" s="19"/>
      <c r="G425" s="18"/>
      <c r="H425" s="19"/>
      <c r="I425" s="19"/>
      <c r="J425" s="19"/>
      <c r="K425" s="19"/>
      <c r="L425" s="19"/>
    </row>
    <row r="426" spans="1:12">
      <c r="A426" s="19"/>
      <c r="B426" s="19"/>
      <c r="C426" s="19"/>
      <c r="D426" s="19"/>
      <c r="E426" s="19"/>
      <c r="F426" s="19"/>
      <c r="G426" s="18"/>
      <c r="H426" s="19"/>
      <c r="I426" s="19"/>
      <c r="J426" s="19"/>
      <c r="K426" s="19"/>
      <c r="L426" s="19"/>
    </row>
    <row r="427" spans="1:12">
      <c r="A427" s="19"/>
      <c r="B427" s="19"/>
      <c r="C427" s="19"/>
      <c r="D427" s="19"/>
      <c r="E427" s="19"/>
      <c r="F427" s="19"/>
      <c r="G427" s="18"/>
      <c r="H427" s="19"/>
      <c r="I427" s="19"/>
      <c r="J427" s="19"/>
      <c r="K427" s="19"/>
      <c r="L427" s="19"/>
    </row>
    <row r="428" spans="1:12">
      <c r="A428" s="19"/>
      <c r="B428" s="19"/>
      <c r="C428" s="19"/>
      <c r="D428" s="19"/>
      <c r="E428" s="19"/>
      <c r="F428" s="19"/>
      <c r="G428" s="18"/>
      <c r="H428" s="19"/>
      <c r="I428" s="19"/>
      <c r="J428" s="19"/>
      <c r="K428" s="19"/>
      <c r="L428" s="19"/>
    </row>
    <row r="429" spans="1:12">
      <c r="A429" s="19"/>
      <c r="B429" s="19"/>
      <c r="C429" s="19"/>
      <c r="D429" s="19"/>
      <c r="E429" s="19"/>
      <c r="F429" s="19"/>
      <c r="G429" s="18"/>
      <c r="H429" s="19"/>
      <c r="I429" s="19"/>
      <c r="J429" s="19"/>
      <c r="K429" s="19"/>
      <c r="L429" s="19"/>
    </row>
    <row r="430" spans="1:12">
      <c r="A430" s="19"/>
      <c r="B430" s="19"/>
      <c r="C430" s="19"/>
      <c r="D430" s="19"/>
      <c r="E430" s="19"/>
      <c r="F430" s="19"/>
      <c r="G430" s="18"/>
      <c r="H430" s="19"/>
      <c r="I430" s="19"/>
      <c r="J430" s="19"/>
      <c r="K430" s="19"/>
      <c r="L430" s="19"/>
    </row>
    <row r="431" spans="1:12">
      <c r="A431" s="19"/>
      <c r="B431" s="19"/>
      <c r="C431" s="19"/>
      <c r="D431" s="19"/>
      <c r="E431" s="19"/>
      <c r="F431" s="19"/>
      <c r="G431" s="18"/>
      <c r="H431" s="19"/>
      <c r="I431" s="19"/>
      <c r="J431" s="19"/>
      <c r="K431" s="19"/>
      <c r="L431" s="19"/>
    </row>
    <row r="432" spans="1:12">
      <c r="A432" s="19"/>
      <c r="B432" s="19"/>
      <c r="C432" s="19"/>
      <c r="D432" s="19"/>
      <c r="E432" s="19"/>
      <c r="F432" s="19"/>
      <c r="G432" s="18"/>
      <c r="H432" s="19"/>
      <c r="I432" s="19"/>
      <c r="J432" s="19"/>
      <c r="K432" s="19"/>
      <c r="L432" s="19"/>
    </row>
    <row r="433" spans="1:12">
      <c r="A433" s="19"/>
      <c r="B433" s="19"/>
      <c r="C433" s="19"/>
      <c r="D433" s="19"/>
      <c r="E433" s="19"/>
      <c r="F433" s="19"/>
      <c r="G433" s="18"/>
      <c r="H433" s="19"/>
      <c r="I433" s="19"/>
      <c r="J433" s="19"/>
      <c r="K433" s="19"/>
      <c r="L433" s="19"/>
    </row>
    <row r="434" spans="1:12">
      <c r="A434" s="19"/>
      <c r="B434" s="19"/>
      <c r="C434" s="19"/>
      <c r="D434" s="19"/>
      <c r="E434" s="19"/>
      <c r="F434" s="19"/>
      <c r="G434" s="18"/>
      <c r="H434" s="19"/>
      <c r="I434" s="19"/>
      <c r="J434" s="19"/>
      <c r="K434" s="19"/>
      <c r="L434" s="19"/>
    </row>
    <row r="435" spans="1:12">
      <c r="A435" s="19"/>
      <c r="B435" s="19"/>
      <c r="C435" s="19"/>
      <c r="D435" s="19"/>
      <c r="E435" s="19"/>
      <c r="F435" s="19"/>
      <c r="G435" s="18"/>
      <c r="H435" s="19"/>
      <c r="I435" s="19"/>
      <c r="J435" s="19"/>
      <c r="K435" s="19"/>
      <c r="L435" s="19"/>
    </row>
    <row r="436" spans="1:12">
      <c r="A436" s="19"/>
      <c r="B436" s="19"/>
      <c r="C436" s="19"/>
      <c r="D436" s="19"/>
      <c r="E436" s="19"/>
      <c r="F436" s="19"/>
      <c r="G436" s="18"/>
      <c r="H436" s="19"/>
      <c r="I436" s="19"/>
      <c r="J436" s="19"/>
      <c r="K436" s="19"/>
      <c r="L436" s="19"/>
    </row>
    <row r="437" spans="1:12">
      <c r="A437" s="19"/>
      <c r="B437" s="19"/>
      <c r="C437" s="19"/>
      <c r="D437" s="19"/>
      <c r="E437" s="19"/>
      <c r="F437" s="19"/>
      <c r="G437" s="18"/>
      <c r="H437" s="19"/>
      <c r="I437" s="19"/>
      <c r="J437" s="19"/>
      <c r="K437" s="19"/>
      <c r="L437" s="19"/>
    </row>
    <row r="438" spans="1:12">
      <c r="A438" s="19"/>
      <c r="B438" s="19"/>
      <c r="C438" s="19"/>
      <c r="D438" s="19"/>
      <c r="E438" s="19"/>
      <c r="F438" s="19"/>
      <c r="G438" s="18"/>
      <c r="H438" s="19"/>
      <c r="I438" s="19"/>
      <c r="J438" s="19"/>
      <c r="K438" s="19"/>
      <c r="L438" s="19"/>
    </row>
    <row r="439" spans="1:12">
      <c r="A439" s="19"/>
      <c r="B439" s="19"/>
      <c r="C439" s="19"/>
      <c r="D439" s="19"/>
      <c r="E439" s="19"/>
      <c r="F439" s="19"/>
      <c r="G439" s="18"/>
      <c r="H439" s="19"/>
      <c r="I439" s="19"/>
      <c r="J439" s="19"/>
      <c r="K439" s="19"/>
      <c r="L439" s="19"/>
    </row>
    <row r="440" spans="1:12">
      <c r="A440" s="19"/>
      <c r="B440" s="19"/>
      <c r="C440" s="19"/>
      <c r="D440" s="19"/>
      <c r="E440" s="19"/>
      <c r="F440" s="19"/>
      <c r="G440" s="18"/>
      <c r="H440" s="19"/>
      <c r="I440" s="19"/>
      <c r="J440" s="19"/>
      <c r="K440" s="19"/>
      <c r="L440" s="19"/>
    </row>
    <row r="441" spans="1:12">
      <c r="A441" s="19"/>
      <c r="B441" s="19"/>
      <c r="C441" s="19"/>
      <c r="D441" s="19"/>
      <c r="E441" s="19"/>
      <c r="F441" s="19"/>
      <c r="G441" s="18"/>
      <c r="H441" s="19"/>
      <c r="I441" s="19"/>
      <c r="J441" s="19"/>
      <c r="K441" s="19"/>
      <c r="L441" s="19"/>
    </row>
    <row r="442" spans="1:12">
      <c r="A442" s="19"/>
      <c r="B442" s="19"/>
      <c r="C442" s="19"/>
      <c r="D442" s="19"/>
      <c r="E442" s="19"/>
      <c r="F442" s="19"/>
      <c r="G442" s="18"/>
      <c r="H442" s="19"/>
      <c r="I442" s="19"/>
      <c r="J442" s="19"/>
      <c r="K442" s="19"/>
      <c r="L442" s="19"/>
    </row>
    <row r="443" spans="1:12">
      <c r="A443" s="19"/>
      <c r="B443" s="19"/>
      <c r="C443" s="19"/>
      <c r="D443" s="19"/>
      <c r="E443" s="19"/>
      <c r="F443" s="19"/>
      <c r="G443" s="18"/>
      <c r="H443" s="19"/>
      <c r="I443" s="19"/>
      <c r="J443" s="19"/>
      <c r="K443" s="19"/>
      <c r="L443" s="19"/>
    </row>
    <row r="444" spans="1:12">
      <c r="A444" s="19"/>
      <c r="B444" s="19"/>
      <c r="C444" s="19"/>
      <c r="D444" s="19"/>
      <c r="E444" s="19"/>
      <c r="F444" s="19"/>
      <c r="G444" s="18"/>
      <c r="H444" s="19"/>
      <c r="I444" s="19"/>
      <c r="J444" s="19"/>
      <c r="K444" s="19"/>
      <c r="L444" s="19"/>
    </row>
    <row r="445" spans="1:12">
      <c r="A445" s="19"/>
      <c r="B445" s="19"/>
      <c r="C445" s="19"/>
      <c r="D445" s="19"/>
      <c r="E445" s="19"/>
      <c r="F445" s="19"/>
      <c r="G445" s="18"/>
      <c r="H445" s="19"/>
      <c r="I445" s="19"/>
      <c r="J445" s="19"/>
      <c r="K445" s="19"/>
      <c r="L445" s="19"/>
    </row>
    <row r="446" spans="1:12">
      <c r="A446" s="19"/>
      <c r="B446" s="19"/>
      <c r="C446" s="19"/>
      <c r="D446" s="19"/>
      <c r="E446" s="19"/>
      <c r="F446" s="19"/>
      <c r="G446" s="18"/>
      <c r="H446" s="19"/>
      <c r="I446" s="19"/>
      <c r="J446" s="19"/>
      <c r="K446" s="19"/>
      <c r="L446" s="19"/>
    </row>
    <row r="447" spans="1:12">
      <c r="A447" s="19"/>
      <c r="B447" s="19"/>
      <c r="C447" s="19"/>
      <c r="D447" s="19"/>
      <c r="E447" s="19"/>
      <c r="F447" s="19"/>
      <c r="G447" s="18"/>
      <c r="H447" s="19"/>
      <c r="I447" s="19"/>
      <c r="J447" s="19"/>
      <c r="K447" s="19"/>
      <c r="L447" s="19"/>
    </row>
    <row r="448" spans="1:12">
      <c r="A448" s="19"/>
      <c r="B448" s="19"/>
      <c r="C448" s="19"/>
      <c r="D448" s="19"/>
      <c r="E448" s="19"/>
      <c r="F448" s="19"/>
      <c r="G448" s="18"/>
      <c r="H448" s="19"/>
      <c r="I448" s="19"/>
      <c r="J448" s="19"/>
      <c r="K448" s="19"/>
      <c r="L448" s="19"/>
    </row>
    <row r="449" spans="1:12">
      <c r="A449" s="19"/>
      <c r="B449" s="19"/>
      <c r="C449" s="19"/>
      <c r="D449" s="19"/>
      <c r="E449" s="19"/>
      <c r="F449" s="19"/>
      <c r="G449" s="18"/>
      <c r="H449" s="19"/>
      <c r="I449" s="19"/>
      <c r="J449" s="19"/>
      <c r="K449" s="19"/>
      <c r="L449" s="19"/>
    </row>
    <row r="450" spans="1:12">
      <c r="A450" s="19"/>
      <c r="B450" s="19"/>
      <c r="C450" s="19"/>
      <c r="D450" s="19"/>
      <c r="E450" s="19"/>
      <c r="F450" s="19"/>
      <c r="G450" s="18"/>
      <c r="H450" s="19"/>
      <c r="I450" s="19"/>
      <c r="J450" s="19"/>
      <c r="K450" s="19"/>
      <c r="L450" s="19"/>
    </row>
    <row r="451" spans="1:12">
      <c r="A451" s="19"/>
      <c r="B451" s="19"/>
      <c r="C451" s="19"/>
      <c r="D451" s="19"/>
      <c r="E451" s="19"/>
      <c r="F451" s="19"/>
      <c r="G451" s="18"/>
      <c r="H451" s="19"/>
      <c r="I451" s="19"/>
      <c r="J451" s="19"/>
      <c r="K451" s="19"/>
      <c r="L451" s="19"/>
    </row>
    <row r="452" spans="1:12">
      <c r="A452" s="19"/>
      <c r="B452" s="19"/>
      <c r="C452" s="19"/>
      <c r="D452" s="19"/>
      <c r="E452" s="19"/>
      <c r="F452" s="19"/>
      <c r="G452" s="18"/>
      <c r="H452" s="19"/>
      <c r="I452" s="19"/>
      <c r="J452" s="19"/>
      <c r="K452" s="19"/>
      <c r="L452" s="19"/>
    </row>
    <row r="453" spans="1:12">
      <c r="A453" s="19"/>
      <c r="B453" s="19"/>
      <c r="C453" s="19"/>
      <c r="D453" s="19"/>
      <c r="E453" s="19"/>
      <c r="F453" s="19"/>
      <c r="G453" s="18"/>
      <c r="H453" s="19"/>
      <c r="I453" s="19"/>
      <c r="J453" s="19"/>
      <c r="K453" s="19"/>
      <c r="L453" s="19"/>
    </row>
    <row r="454" spans="1:12">
      <c r="A454" s="19"/>
      <c r="B454" s="19"/>
      <c r="C454" s="19"/>
      <c r="D454" s="19"/>
      <c r="E454" s="19"/>
      <c r="F454" s="19"/>
      <c r="G454" s="18"/>
      <c r="H454" s="19"/>
      <c r="I454" s="19"/>
      <c r="J454" s="19"/>
      <c r="K454" s="19"/>
      <c r="L454" s="19"/>
    </row>
    <row r="455" spans="1:12">
      <c r="A455" s="19"/>
      <c r="B455" s="19"/>
      <c r="C455" s="19"/>
      <c r="D455" s="19"/>
      <c r="E455" s="19"/>
      <c r="F455" s="19"/>
      <c r="G455" s="18"/>
      <c r="H455" s="19"/>
      <c r="I455" s="19"/>
      <c r="J455" s="19"/>
      <c r="K455" s="19"/>
      <c r="L455" s="19"/>
    </row>
    <row r="456" spans="1:12">
      <c r="A456" s="19"/>
      <c r="B456" s="19"/>
      <c r="C456" s="19"/>
      <c r="D456" s="19"/>
      <c r="E456" s="19"/>
      <c r="F456" s="19"/>
      <c r="G456" s="18"/>
      <c r="H456" s="19"/>
      <c r="I456" s="19"/>
      <c r="J456" s="19"/>
      <c r="K456" s="19"/>
      <c r="L456" s="19"/>
    </row>
    <row r="457" spans="1:12">
      <c r="A457" s="19"/>
      <c r="B457" s="19"/>
      <c r="C457" s="19"/>
      <c r="D457" s="19"/>
      <c r="E457" s="19"/>
      <c r="F457" s="19"/>
      <c r="G457" s="18"/>
      <c r="H457" s="19"/>
      <c r="I457" s="19"/>
      <c r="J457" s="19"/>
      <c r="K457" s="19"/>
      <c r="L457" s="19"/>
    </row>
    <row r="458" spans="1:12">
      <c r="A458" s="19"/>
      <c r="B458" s="19"/>
      <c r="C458" s="19"/>
      <c r="D458" s="19"/>
      <c r="E458" s="19"/>
      <c r="F458" s="19"/>
      <c r="G458" s="18"/>
      <c r="H458" s="19"/>
      <c r="I458" s="19"/>
      <c r="J458" s="19"/>
      <c r="K458" s="19"/>
      <c r="L458" s="19"/>
    </row>
    <row r="459" spans="1:12">
      <c r="A459" s="19"/>
      <c r="B459" s="19"/>
      <c r="C459" s="19"/>
      <c r="D459" s="19"/>
      <c r="E459" s="19"/>
      <c r="F459" s="19"/>
      <c r="G459" s="18"/>
      <c r="H459" s="19"/>
      <c r="I459" s="19"/>
      <c r="J459" s="19"/>
      <c r="K459" s="19"/>
      <c r="L459" s="19"/>
    </row>
    <row r="460" spans="1:12">
      <c r="A460" s="19"/>
      <c r="B460" s="19"/>
      <c r="C460" s="19"/>
      <c r="D460" s="19"/>
      <c r="E460" s="19"/>
      <c r="F460" s="19"/>
      <c r="G460" s="18"/>
      <c r="H460" s="19"/>
      <c r="I460" s="19"/>
      <c r="J460" s="19"/>
      <c r="K460" s="19"/>
      <c r="L460" s="19"/>
    </row>
    <row r="461" spans="1:12">
      <c r="A461" s="19"/>
      <c r="B461" s="19"/>
      <c r="C461" s="19"/>
      <c r="D461" s="19"/>
      <c r="E461" s="19"/>
      <c r="F461" s="19"/>
      <c r="G461" s="18"/>
      <c r="H461" s="19"/>
      <c r="I461" s="19"/>
      <c r="J461" s="19"/>
      <c r="K461" s="19"/>
      <c r="L461" s="19"/>
    </row>
    <row r="462" spans="1:12">
      <c r="A462" s="19"/>
      <c r="B462" s="19"/>
      <c r="C462" s="19"/>
      <c r="D462" s="19"/>
      <c r="E462" s="19"/>
      <c r="F462" s="19"/>
      <c r="G462" s="18"/>
      <c r="H462" s="19"/>
      <c r="I462" s="19"/>
      <c r="J462" s="19"/>
      <c r="K462" s="19"/>
      <c r="L462" s="19"/>
    </row>
    <row r="463" spans="1:12">
      <c r="A463" s="19"/>
      <c r="B463" s="19"/>
      <c r="C463" s="19"/>
      <c r="D463" s="19"/>
      <c r="E463" s="19"/>
      <c r="F463" s="19"/>
      <c r="G463" s="18"/>
      <c r="H463" s="19"/>
      <c r="I463" s="19"/>
      <c r="J463" s="19"/>
      <c r="K463" s="19"/>
      <c r="L463" s="19"/>
    </row>
    <row r="464" spans="1:12">
      <c r="A464" s="19"/>
      <c r="B464" s="19"/>
      <c r="C464" s="19"/>
      <c r="D464" s="19"/>
      <c r="E464" s="19"/>
      <c r="F464" s="19"/>
      <c r="G464" s="18"/>
      <c r="H464" s="19"/>
      <c r="I464" s="19"/>
      <c r="J464" s="19"/>
      <c r="K464" s="19"/>
      <c r="L464" s="19"/>
    </row>
    <row r="465" spans="1:12">
      <c r="A465" s="19"/>
      <c r="B465" s="19"/>
      <c r="C465" s="19"/>
      <c r="D465" s="19"/>
      <c r="E465" s="19"/>
      <c r="F465" s="19"/>
      <c r="G465" s="18"/>
      <c r="H465" s="19"/>
      <c r="I465" s="19"/>
      <c r="J465" s="19"/>
      <c r="K465" s="19"/>
      <c r="L465" s="19"/>
    </row>
    <row r="466" spans="1:12">
      <c r="A466" s="19"/>
      <c r="B466" s="19"/>
      <c r="C466" s="19"/>
      <c r="D466" s="19"/>
      <c r="E466" s="19"/>
      <c r="F466" s="19"/>
      <c r="G466" s="18"/>
      <c r="H466" s="19"/>
      <c r="I466" s="19"/>
      <c r="J466" s="19"/>
      <c r="K466" s="19"/>
      <c r="L466" s="19"/>
    </row>
    <row r="467" spans="1:12">
      <c r="A467" s="19"/>
      <c r="B467" s="19"/>
      <c r="C467" s="19"/>
      <c r="D467" s="19"/>
      <c r="E467" s="19"/>
      <c r="F467" s="19"/>
      <c r="G467" s="18"/>
      <c r="H467" s="19"/>
      <c r="I467" s="19"/>
      <c r="J467" s="19"/>
      <c r="K467" s="19"/>
      <c r="L467" s="19"/>
    </row>
    <row r="468" spans="1:12">
      <c r="A468" s="19"/>
      <c r="B468" s="19"/>
      <c r="C468" s="19"/>
      <c r="D468" s="19"/>
      <c r="E468" s="19"/>
      <c r="F468" s="19"/>
      <c r="G468" s="18"/>
      <c r="H468" s="19"/>
      <c r="I468" s="19"/>
      <c r="J468" s="19"/>
      <c r="K468" s="19"/>
      <c r="L468" s="19"/>
    </row>
    <row r="469" spans="1:12">
      <c r="A469" s="19"/>
      <c r="B469" s="19"/>
      <c r="C469" s="19"/>
      <c r="D469" s="19"/>
      <c r="E469" s="19"/>
      <c r="F469" s="19"/>
      <c r="G469" s="18"/>
      <c r="H469" s="19"/>
      <c r="I469" s="19"/>
      <c r="J469" s="19"/>
      <c r="K469" s="19"/>
      <c r="L469" s="19"/>
    </row>
    <row r="470" spans="1:12">
      <c r="A470" s="19"/>
      <c r="B470" s="19"/>
      <c r="C470" s="19"/>
      <c r="D470" s="19"/>
      <c r="E470" s="19"/>
      <c r="F470" s="19"/>
      <c r="G470" s="18"/>
      <c r="H470" s="19"/>
      <c r="I470" s="19"/>
      <c r="J470" s="19"/>
      <c r="K470" s="19"/>
      <c r="L470" s="19"/>
    </row>
    <row r="471" spans="1:12">
      <c r="A471" s="19"/>
      <c r="B471" s="19"/>
      <c r="C471" s="19"/>
      <c r="D471" s="19"/>
      <c r="E471" s="19"/>
      <c r="F471" s="19"/>
      <c r="G471" s="18"/>
      <c r="H471" s="19"/>
      <c r="I471" s="19"/>
      <c r="J471" s="19"/>
      <c r="K471" s="19"/>
      <c r="L471" s="19"/>
    </row>
    <row r="472" spans="1:12">
      <c r="A472" s="19"/>
      <c r="B472" s="19"/>
      <c r="C472" s="19"/>
      <c r="D472" s="19"/>
      <c r="E472" s="19"/>
      <c r="F472" s="19"/>
      <c r="G472" s="18"/>
      <c r="H472" s="19"/>
      <c r="I472" s="19"/>
      <c r="J472" s="19"/>
      <c r="K472" s="19"/>
      <c r="L472" s="19"/>
    </row>
    <row r="473" spans="1:12">
      <c r="A473" s="19"/>
      <c r="B473" s="19"/>
      <c r="C473" s="19"/>
      <c r="D473" s="19"/>
      <c r="E473" s="19"/>
      <c r="F473" s="19"/>
      <c r="G473" s="18"/>
      <c r="H473" s="19"/>
      <c r="I473" s="19"/>
      <c r="J473" s="19"/>
      <c r="K473" s="19"/>
      <c r="L473" s="19"/>
    </row>
    <row r="474" spans="1:12">
      <c r="A474" s="19"/>
      <c r="B474" s="19"/>
      <c r="C474" s="19"/>
      <c r="D474" s="19"/>
      <c r="E474" s="19"/>
      <c r="F474" s="19"/>
      <c r="G474" s="18"/>
      <c r="H474" s="19"/>
      <c r="I474" s="19"/>
      <c r="J474" s="19"/>
      <c r="K474" s="19"/>
      <c r="L474" s="19"/>
    </row>
    <row r="475" spans="1:12">
      <c r="A475" s="19"/>
      <c r="B475" s="19"/>
      <c r="C475" s="19"/>
      <c r="D475" s="19"/>
      <c r="E475" s="19"/>
      <c r="F475" s="19"/>
      <c r="G475" s="18"/>
      <c r="H475" s="19"/>
      <c r="I475" s="19"/>
      <c r="J475" s="19"/>
      <c r="K475" s="19"/>
      <c r="L475" s="19"/>
    </row>
    <row r="476" spans="1:12">
      <c r="A476" s="19"/>
      <c r="B476" s="19"/>
      <c r="C476" s="19"/>
      <c r="D476" s="19"/>
      <c r="E476" s="19"/>
      <c r="F476" s="19"/>
      <c r="G476" s="18"/>
      <c r="H476" s="19"/>
      <c r="I476" s="19"/>
      <c r="J476" s="19"/>
      <c r="K476" s="19"/>
      <c r="L476" s="19"/>
    </row>
    <row r="477" spans="1:12">
      <c r="A477" s="19"/>
      <c r="B477" s="19"/>
      <c r="C477" s="19"/>
      <c r="D477" s="19"/>
      <c r="E477" s="19"/>
      <c r="F477" s="19"/>
      <c r="G477" s="18"/>
      <c r="H477" s="19"/>
      <c r="I477" s="19"/>
      <c r="J477" s="19"/>
      <c r="K477" s="19"/>
      <c r="L477" s="19"/>
    </row>
    <row r="478" spans="1:12">
      <c r="A478" s="19"/>
      <c r="B478" s="19"/>
      <c r="C478" s="19"/>
      <c r="D478" s="19"/>
      <c r="E478" s="19"/>
      <c r="F478" s="19"/>
      <c r="G478" s="18"/>
      <c r="H478" s="19"/>
      <c r="I478" s="19"/>
      <c r="J478" s="19"/>
      <c r="K478" s="19"/>
      <c r="L478" s="19"/>
    </row>
    <row r="479" spans="1:12">
      <c r="A479" s="19"/>
      <c r="B479" s="19"/>
      <c r="C479" s="19"/>
      <c r="D479" s="19"/>
      <c r="E479" s="19"/>
      <c r="F479" s="19"/>
      <c r="G479" s="18"/>
      <c r="H479" s="19"/>
      <c r="I479" s="19"/>
      <c r="J479" s="19"/>
      <c r="K479" s="19"/>
      <c r="L479" s="19"/>
    </row>
    <row r="480" spans="1:12">
      <c r="A480" s="19"/>
      <c r="B480" s="19"/>
      <c r="C480" s="19"/>
      <c r="D480" s="19"/>
      <c r="E480" s="19"/>
      <c r="F480" s="19"/>
      <c r="G480" s="18"/>
      <c r="H480" s="19"/>
      <c r="I480" s="19"/>
      <c r="J480" s="19"/>
      <c r="K480" s="19"/>
      <c r="L480" s="19"/>
    </row>
    <row r="481" spans="1:12">
      <c r="A481" s="19"/>
      <c r="B481" s="19"/>
      <c r="C481" s="19"/>
      <c r="D481" s="19"/>
      <c r="E481" s="19"/>
      <c r="F481" s="19"/>
      <c r="G481" s="18"/>
      <c r="H481" s="19"/>
      <c r="I481" s="19"/>
      <c r="J481" s="19"/>
      <c r="K481" s="19"/>
      <c r="L481" s="19"/>
    </row>
    <row r="482" spans="1:12">
      <c r="A482" s="19"/>
      <c r="B482" s="19"/>
      <c r="C482" s="19"/>
      <c r="D482" s="19"/>
      <c r="E482" s="19"/>
      <c r="F482" s="19"/>
      <c r="G482" s="18"/>
      <c r="H482" s="19"/>
      <c r="I482" s="19"/>
      <c r="J482" s="19"/>
      <c r="K482" s="19"/>
      <c r="L482" s="19"/>
    </row>
    <row r="483" spans="1:12">
      <c r="A483" s="19"/>
      <c r="B483" s="19"/>
      <c r="C483" s="19"/>
      <c r="D483" s="19"/>
      <c r="E483" s="19"/>
      <c r="F483" s="19"/>
      <c r="G483" s="18"/>
      <c r="H483" s="19"/>
      <c r="I483" s="19"/>
      <c r="J483" s="19"/>
      <c r="K483" s="19"/>
      <c r="L483" s="19"/>
    </row>
    <row r="484" spans="1:12">
      <c r="A484" s="19"/>
      <c r="B484" s="19"/>
      <c r="C484" s="19"/>
      <c r="D484" s="19"/>
      <c r="E484" s="19"/>
      <c r="F484" s="19"/>
      <c r="G484" s="18"/>
      <c r="H484" s="19"/>
      <c r="I484" s="19"/>
      <c r="J484" s="19"/>
      <c r="K484" s="19"/>
      <c r="L484" s="19"/>
    </row>
    <row r="485" spans="1:12">
      <c r="A485" s="19"/>
      <c r="B485" s="19"/>
      <c r="C485" s="19"/>
      <c r="D485" s="19"/>
      <c r="E485" s="19"/>
      <c r="F485" s="19"/>
      <c r="G485" s="18"/>
      <c r="H485" s="19"/>
      <c r="I485" s="19"/>
      <c r="J485" s="19"/>
      <c r="K485" s="19"/>
      <c r="L485" s="19"/>
    </row>
    <row r="486" spans="1:12">
      <c r="A486" s="19"/>
      <c r="B486" s="19"/>
      <c r="C486" s="19"/>
      <c r="D486" s="19"/>
      <c r="E486" s="19"/>
      <c r="F486" s="19"/>
      <c r="G486" s="18"/>
      <c r="H486" s="19"/>
      <c r="I486" s="19"/>
      <c r="J486" s="19"/>
      <c r="K486" s="19"/>
      <c r="L486" s="19"/>
    </row>
    <row r="487" spans="1:12">
      <c r="A487" s="19"/>
      <c r="B487" s="19"/>
      <c r="C487" s="19"/>
      <c r="D487" s="19"/>
      <c r="E487" s="19"/>
      <c r="F487" s="19"/>
      <c r="G487" s="18"/>
      <c r="H487" s="19"/>
      <c r="I487" s="19"/>
      <c r="J487" s="19"/>
      <c r="K487" s="19"/>
      <c r="L487" s="19"/>
    </row>
    <row r="488" spans="1:12">
      <c r="A488" s="19"/>
      <c r="B488" s="19"/>
      <c r="C488" s="19"/>
      <c r="D488" s="19"/>
      <c r="E488" s="19"/>
      <c r="F488" s="19"/>
      <c r="G488" s="18"/>
      <c r="H488" s="19"/>
      <c r="I488" s="19"/>
      <c r="J488" s="19"/>
      <c r="K488" s="19"/>
      <c r="L488" s="19"/>
    </row>
    <row r="489" spans="1:12">
      <c r="A489" s="19"/>
      <c r="B489" s="19"/>
      <c r="C489" s="19"/>
      <c r="D489" s="19"/>
      <c r="E489" s="19"/>
      <c r="F489" s="19"/>
      <c r="G489" s="18"/>
      <c r="H489" s="19"/>
      <c r="I489" s="19"/>
      <c r="J489" s="19"/>
      <c r="K489" s="19"/>
      <c r="L489" s="19"/>
    </row>
    <row r="490" spans="1:12">
      <c r="A490" s="19"/>
      <c r="B490" s="19"/>
      <c r="C490" s="19"/>
      <c r="D490" s="19"/>
      <c r="E490" s="19"/>
      <c r="F490" s="19"/>
      <c r="G490" s="18"/>
      <c r="H490" s="19"/>
      <c r="I490" s="19"/>
      <c r="J490" s="19"/>
      <c r="K490" s="19"/>
      <c r="L490" s="19"/>
    </row>
    <row r="491" spans="1:12">
      <c r="A491" s="19"/>
      <c r="B491" s="19"/>
      <c r="C491" s="19"/>
      <c r="D491" s="19"/>
      <c r="E491" s="19"/>
      <c r="F491" s="19"/>
      <c r="G491" s="18"/>
      <c r="H491" s="19"/>
      <c r="I491" s="19"/>
      <c r="J491" s="19"/>
      <c r="K491" s="19"/>
      <c r="L491" s="19"/>
    </row>
    <row r="492" spans="1:12">
      <c r="A492" s="19"/>
      <c r="B492" s="19"/>
      <c r="C492" s="19"/>
      <c r="D492" s="19"/>
      <c r="E492" s="19"/>
      <c r="F492" s="19"/>
      <c r="G492" s="18"/>
      <c r="H492" s="19"/>
      <c r="I492" s="19"/>
      <c r="J492" s="19"/>
      <c r="K492" s="19"/>
      <c r="L492" s="19"/>
    </row>
    <row r="493" spans="1:12">
      <c r="A493" s="19"/>
      <c r="B493" s="19"/>
      <c r="C493" s="19"/>
      <c r="D493" s="19"/>
      <c r="E493" s="19"/>
      <c r="F493" s="19"/>
      <c r="G493" s="18"/>
      <c r="H493" s="19"/>
      <c r="I493" s="19"/>
      <c r="J493" s="19"/>
      <c r="K493" s="19"/>
      <c r="L493" s="19"/>
    </row>
    <row r="494" spans="1:12">
      <c r="A494" s="19"/>
      <c r="B494" s="19"/>
      <c r="C494" s="19"/>
      <c r="D494" s="19"/>
      <c r="E494" s="19"/>
      <c r="F494" s="19"/>
      <c r="G494" s="18"/>
      <c r="H494" s="19"/>
      <c r="I494" s="19"/>
      <c r="J494" s="19"/>
      <c r="K494" s="19"/>
      <c r="L494" s="19"/>
    </row>
    <row r="495" spans="1:12">
      <c r="A495" s="19"/>
      <c r="B495" s="19"/>
      <c r="C495" s="19"/>
      <c r="D495" s="19"/>
      <c r="E495" s="19"/>
      <c r="F495" s="19"/>
      <c r="G495" s="18"/>
      <c r="H495" s="19"/>
      <c r="I495" s="19"/>
      <c r="J495" s="19"/>
      <c r="K495" s="19"/>
      <c r="L495" s="19"/>
    </row>
    <row r="496" spans="1:12">
      <c r="A496" s="19"/>
      <c r="B496" s="19"/>
      <c r="C496" s="19"/>
      <c r="D496" s="19"/>
      <c r="E496" s="19"/>
      <c r="F496" s="19"/>
      <c r="G496" s="18"/>
      <c r="H496" s="19"/>
      <c r="I496" s="19"/>
      <c r="J496" s="19"/>
      <c r="K496" s="19"/>
      <c r="L496" s="19"/>
    </row>
    <row r="497" spans="1:12">
      <c r="A497" s="19"/>
      <c r="B497" s="19"/>
      <c r="C497" s="19"/>
      <c r="D497" s="19"/>
      <c r="E497" s="19"/>
      <c r="F497" s="19"/>
      <c r="G497" s="18"/>
      <c r="H497" s="19"/>
      <c r="I497" s="19"/>
      <c r="J497" s="19"/>
      <c r="K497" s="19"/>
      <c r="L497" s="19"/>
    </row>
    <row r="498" spans="1:12">
      <c r="A498" s="19"/>
      <c r="B498" s="19"/>
      <c r="C498" s="19"/>
      <c r="D498" s="19"/>
      <c r="E498" s="19"/>
      <c r="F498" s="19"/>
      <c r="G498" s="18"/>
      <c r="H498" s="19"/>
      <c r="I498" s="19"/>
      <c r="J498" s="19"/>
      <c r="K498" s="19"/>
      <c r="L498" s="19"/>
    </row>
    <row r="499" spans="1:12">
      <c r="A499" s="19"/>
      <c r="B499" s="19"/>
      <c r="C499" s="19"/>
      <c r="D499" s="19"/>
      <c r="E499" s="19"/>
      <c r="F499" s="19"/>
      <c r="G499" s="18"/>
      <c r="H499" s="19"/>
      <c r="I499" s="19"/>
      <c r="J499" s="19"/>
      <c r="K499" s="19"/>
      <c r="L499" s="19"/>
    </row>
    <row r="500" spans="1:12">
      <c r="A500" s="19"/>
      <c r="B500" s="19"/>
      <c r="C500" s="19"/>
      <c r="D500" s="19"/>
      <c r="E500" s="19"/>
      <c r="F500" s="19"/>
      <c r="G500" s="18"/>
      <c r="H500" s="19"/>
      <c r="I500" s="19"/>
      <c r="J500" s="19"/>
      <c r="K500" s="19"/>
      <c r="L500" s="19"/>
    </row>
    <row r="501" spans="1:12">
      <c r="A501" s="19"/>
      <c r="B501" s="19"/>
      <c r="C501" s="19"/>
      <c r="D501" s="19"/>
      <c r="E501" s="19"/>
      <c r="F501" s="19"/>
      <c r="G501" s="18"/>
      <c r="H501" s="19"/>
      <c r="I501" s="19"/>
      <c r="J501" s="19"/>
      <c r="K501" s="19"/>
      <c r="L501" s="19"/>
    </row>
    <row r="502" spans="1:12">
      <c r="A502" s="19"/>
      <c r="B502" s="19"/>
      <c r="C502" s="19"/>
      <c r="D502" s="19"/>
      <c r="E502" s="19"/>
      <c r="F502" s="19"/>
      <c r="G502" s="18"/>
      <c r="H502" s="19"/>
      <c r="I502" s="19"/>
      <c r="J502" s="19"/>
      <c r="K502" s="19"/>
      <c r="L502" s="19"/>
    </row>
    <row r="503" spans="1:12">
      <c r="A503" s="19"/>
      <c r="B503" s="19"/>
      <c r="C503" s="19"/>
      <c r="D503" s="19"/>
      <c r="E503" s="19"/>
      <c r="F503" s="19"/>
      <c r="G503" s="18"/>
      <c r="H503" s="19"/>
      <c r="I503" s="19"/>
      <c r="J503" s="19"/>
      <c r="K503" s="19"/>
      <c r="L503" s="19"/>
    </row>
    <row r="504" spans="1:12">
      <c r="A504" s="19"/>
      <c r="B504" s="19"/>
      <c r="C504" s="19"/>
      <c r="D504" s="19"/>
      <c r="E504" s="19"/>
      <c r="F504" s="19"/>
      <c r="G504" s="18"/>
      <c r="H504" s="19"/>
      <c r="I504" s="19"/>
      <c r="J504" s="19"/>
      <c r="K504" s="19"/>
      <c r="L504" s="19"/>
    </row>
    <row r="505" spans="1:12">
      <c r="A505" s="19"/>
      <c r="B505" s="19"/>
      <c r="C505" s="19"/>
      <c r="D505" s="19"/>
      <c r="E505" s="19"/>
      <c r="F505" s="19"/>
      <c r="G505" s="18"/>
      <c r="H505" s="19"/>
      <c r="I505" s="19"/>
      <c r="J505" s="19"/>
      <c r="K505" s="19"/>
      <c r="L505" s="19"/>
    </row>
    <row r="506" spans="1:12">
      <c r="A506" s="19"/>
      <c r="B506" s="19"/>
      <c r="C506" s="19"/>
      <c r="D506" s="19"/>
      <c r="E506" s="19"/>
      <c r="F506" s="19"/>
      <c r="G506" s="18"/>
      <c r="H506" s="19"/>
      <c r="I506" s="19"/>
      <c r="J506" s="19"/>
      <c r="K506" s="19"/>
      <c r="L506" s="19"/>
    </row>
    <row r="507" spans="1:12">
      <c r="A507" s="19"/>
      <c r="B507" s="19"/>
      <c r="C507" s="19"/>
      <c r="D507" s="19"/>
      <c r="E507" s="19"/>
      <c r="F507" s="19"/>
      <c r="G507" s="18"/>
      <c r="H507" s="19"/>
      <c r="I507" s="19"/>
      <c r="J507" s="19"/>
      <c r="K507" s="19"/>
      <c r="L507" s="19"/>
    </row>
    <row r="508" spans="1:12">
      <c r="A508" s="19"/>
      <c r="B508" s="19"/>
      <c r="C508" s="19"/>
      <c r="D508" s="19"/>
      <c r="E508" s="19"/>
      <c r="F508" s="19"/>
      <c r="G508" s="18"/>
      <c r="H508" s="19"/>
      <c r="I508" s="19"/>
      <c r="J508" s="19"/>
      <c r="K508" s="19"/>
      <c r="L508" s="19"/>
    </row>
    <row r="509" spans="1:12">
      <c r="A509" s="19"/>
      <c r="B509" s="19"/>
      <c r="C509" s="19"/>
      <c r="D509" s="19"/>
      <c r="E509" s="19"/>
      <c r="F509" s="19"/>
      <c r="G509" s="18"/>
      <c r="H509" s="19"/>
      <c r="I509" s="19"/>
      <c r="J509" s="19"/>
      <c r="K509" s="19"/>
      <c r="L509" s="19"/>
    </row>
    <row r="510" spans="1:12">
      <c r="A510" s="19"/>
      <c r="B510" s="19"/>
      <c r="C510" s="19"/>
      <c r="D510" s="19"/>
      <c r="E510" s="19"/>
      <c r="F510" s="19"/>
      <c r="G510" s="18"/>
      <c r="H510" s="19"/>
      <c r="I510" s="19"/>
      <c r="J510" s="19"/>
      <c r="K510" s="19"/>
      <c r="L510" s="19"/>
    </row>
    <row r="511" spans="1:12">
      <c r="A511" s="19"/>
      <c r="B511" s="19"/>
      <c r="C511" s="19"/>
      <c r="D511" s="19"/>
      <c r="E511" s="19"/>
      <c r="F511" s="19"/>
      <c r="G511" s="18"/>
      <c r="H511" s="19"/>
      <c r="I511" s="19"/>
      <c r="J511" s="19"/>
      <c r="K511" s="19"/>
      <c r="L511" s="19"/>
    </row>
    <row r="512" spans="1:12">
      <c r="A512" s="19"/>
      <c r="B512" s="19"/>
      <c r="C512" s="19"/>
      <c r="D512" s="19"/>
      <c r="E512" s="19"/>
      <c r="F512" s="19"/>
      <c r="G512" s="18"/>
      <c r="H512" s="19"/>
      <c r="I512" s="19"/>
      <c r="J512" s="19"/>
      <c r="K512" s="19"/>
      <c r="L512" s="19"/>
    </row>
    <row r="513" spans="1:12">
      <c r="A513" s="19"/>
      <c r="B513" s="19"/>
      <c r="C513" s="19"/>
      <c r="D513" s="19"/>
      <c r="E513" s="19"/>
      <c r="F513" s="19"/>
      <c r="G513" s="18"/>
      <c r="H513" s="19"/>
      <c r="I513" s="19"/>
      <c r="J513" s="19"/>
      <c r="K513" s="19"/>
      <c r="L513" s="19"/>
    </row>
    <row r="514" spans="1:12">
      <c r="A514" s="19"/>
      <c r="B514" s="19"/>
      <c r="C514" s="19"/>
      <c r="D514" s="19"/>
      <c r="E514" s="19"/>
      <c r="F514" s="19"/>
      <c r="G514" s="18"/>
      <c r="H514" s="19"/>
      <c r="I514" s="19"/>
      <c r="J514" s="19"/>
      <c r="K514" s="19"/>
      <c r="L514" s="19"/>
    </row>
    <row r="515" spans="1:12">
      <c r="A515" s="19"/>
      <c r="B515" s="19"/>
      <c r="C515" s="19"/>
      <c r="D515" s="19"/>
      <c r="E515" s="19"/>
      <c r="F515" s="19"/>
      <c r="G515" s="18"/>
      <c r="H515" s="19"/>
      <c r="I515" s="19"/>
      <c r="J515" s="19"/>
      <c r="K515" s="19"/>
      <c r="L515" s="19"/>
    </row>
    <row r="516" spans="1:12">
      <c r="A516" s="19"/>
      <c r="B516" s="19"/>
      <c r="C516" s="19"/>
      <c r="D516" s="19"/>
      <c r="E516" s="19"/>
      <c r="F516" s="19"/>
      <c r="G516" s="18"/>
      <c r="H516" s="19"/>
      <c r="I516" s="19"/>
      <c r="J516" s="19"/>
      <c r="K516" s="19"/>
      <c r="L516" s="19"/>
    </row>
    <row r="517" spans="1:12">
      <c r="A517" s="19"/>
      <c r="B517" s="19"/>
      <c r="C517" s="19"/>
      <c r="D517" s="19"/>
      <c r="E517" s="19"/>
      <c r="F517" s="19"/>
      <c r="G517" s="18"/>
      <c r="H517" s="19"/>
      <c r="I517" s="19"/>
      <c r="J517" s="19"/>
      <c r="K517" s="19"/>
      <c r="L517" s="19"/>
    </row>
    <row r="518" spans="1:12">
      <c r="A518" s="19"/>
      <c r="B518" s="19"/>
      <c r="C518" s="19"/>
      <c r="D518" s="19"/>
      <c r="E518" s="19"/>
      <c r="F518" s="19"/>
      <c r="G518" s="18"/>
      <c r="H518" s="19"/>
      <c r="I518" s="19"/>
      <c r="J518" s="19"/>
      <c r="K518" s="19"/>
      <c r="L518" s="19"/>
    </row>
    <row r="519" spans="1:12">
      <c r="A519" s="19"/>
      <c r="B519" s="19"/>
      <c r="C519" s="19"/>
      <c r="D519" s="19"/>
      <c r="E519" s="19"/>
      <c r="F519" s="19"/>
      <c r="G519" s="18"/>
      <c r="H519" s="19"/>
      <c r="I519" s="19"/>
      <c r="J519" s="19"/>
      <c r="K519" s="19"/>
      <c r="L519" s="19"/>
    </row>
    <row r="520" spans="1:12">
      <c r="A520" s="19"/>
      <c r="B520" s="19"/>
      <c r="C520" s="19"/>
      <c r="D520" s="19"/>
      <c r="E520" s="19"/>
      <c r="F520" s="19"/>
      <c r="G520" s="18"/>
      <c r="H520" s="19"/>
      <c r="I520" s="19"/>
      <c r="J520" s="19"/>
      <c r="K520" s="19"/>
      <c r="L520" s="19"/>
    </row>
    <row r="521" spans="1:12">
      <c r="A521" s="19"/>
      <c r="B521" s="19"/>
      <c r="C521" s="19"/>
      <c r="D521" s="19"/>
      <c r="E521" s="19"/>
      <c r="F521" s="19"/>
      <c r="G521" s="18"/>
      <c r="H521" s="19"/>
      <c r="I521" s="19"/>
      <c r="J521" s="19"/>
      <c r="K521" s="19"/>
      <c r="L521" s="19"/>
    </row>
    <row r="522" spans="1:12">
      <c r="A522" s="19"/>
      <c r="B522" s="19"/>
      <c r="C522" s="19"/>
      <c r="D522" s="19"/>
      <c r="E522" s="19"/>
      <c r="F522" s="19"/>
      <c r="G522" s="18"/>
      <c r="H522" s="19"/>
      <c r="I522" s="19"/>
      <c r="J522" s="19"/>
      <c r="K522" s="19"/>
      <c r="L522" s="19"/>
    </row>
    <row r="523" spans="1:12">
      <c r="A523" s="19"/>
      <c r="B523" s="19"/>
      <c r="C523" s="19"/>
      <c r="D523" s="19"/>
      <c r="E523" s="19"/>
      <c r="F523" s="19"/>
      <c r="G523" s="18"/>
      <c r="H523" s="19"/>
      <c r="I523" s="19"/>
      <c r="J523" s="19"/>
      <c r="K523" s="19"/>
      <c r="L523" s="19"/>
    </row>
    <row r="524" spans="1:12">
      <c r="A524" s="19"/>
      <c r="B524" s="19"/>
      <c r="C524" s="19"/>
      <c r="D524" s="19"/>
      <c r="E524" s="19"/>
      <c r="F524" s="19"/>
      <c r="G524" s="18"/>
      <c r="H524" s="19"/>
      <c r="I524" s="19"/>
      <c r="J524" s="19"/>
      <c r="K524" s="19"/>
      <c r="L524" s="19"/>
    </row>
    <row r="525" spans="1:12">
      <c r="A525" s="19"/>
      <c r="B525" s="19"/>
      <c r="C525" s="19"/>
      <c r="D525" s="19"/>
      <c r="E525" s="19"/>
      <c r="F525" s="19"/>
      <c r="G525" s="18"/>
      <c r="H525" s="19"/>
      <c r="I525" s="19"/>
      <c r="J525" s="19"/>
      <c r="K525" s="19"/>
      <c r="L525" s="19"/>
    </row>
    <row r="526" spans="1:12">
      <c r="A526" s="19"/>
      <c r="B526" s="19"/>
      <c r="C526" s="19"/>
      <c r="D526" s="19"/>
      <c r="E526" s="19"/>
      <c r="F526" s="19"/>
      <c r="G526" s="18"/>
      <c r="H526" s="19"/>
      <c r="I526" s="19"/>
      <c r="J526" s="19"/>
      <c r="K526" s="19"/>
      <c r="L526" s="19"/>
    </row>
    <row r="527" spans="1:12">
      <c r="A527" s="19"/>
      <c r="B527" s="19"/>
      <c r="C527" s="19"/>
      <c r="D527" s="19"/>
      <c r="E527" s="19"/>
      <c r="F527" s="19"/>
      <c r="G527" s="18"/>
      <c r="H527" s="19"/>
      <c r="I527" s="19"/>
      <c r="J527" s="19"/>
      <c r="K527" s="19"/>
      <c r="L527" s="19"/>
    </row>
    <row r="528" spans="1:12">
      <c r="A528" s="19"/>
      <c r="B528" s="19"/>
      <c r="C528" s="19"/>
      <c r="D528" s="19"/>
      <c r="E528" s="19"/>
      <c r="F528" s="19"/>
      <c r="G528" s="18"/>
      <c r="H528" s="19"/>
      <c r="I528" s="19"/>
      <c r="J528" s="19"/>
      <c r="K528" s="19"/>
      <c r="L528" s="19"/>
    </row>
    <row r="529" spans="1:12">
      <c r="A529" s="19"/>
      <c r="B529" s="19"/>
      <c r="C529" s="19"/>
      <c r="D529" s="19"/>
      <c r="E529" s="19"/>
      <c r="F529" s="19"/>
      <c r="G529" s="18"/>
      <c r="H529" s="19"/>
      <c r="I529" s="19"/>
      <c r="J529" s="19"/>
      <c r="K529" s="19"/>
      <c r="L529" s="19"/>
    </row>
    <row r="530" spans="1:12">
      <c r="A530" s="19"/>
      <c r="B530" s="19"/>
      <c r="C530" s="19"/>
      <c r="D530" s="19"/>
      <c r="E530" s="19"/>
      <c r="F530" s="19"/>
      <c r="G530" s="18"/>
      <c r="H530" s="19"/>
      <c r="I530" s="19"/>
      <c r="J530" s="19"/>
      <c r="K530" s="19"/>
      <c r="L530" s="19"/>
    </row>
    <row r="531" spans="1:12">
      <c r="A531" s="19"/>
      <c r="B531" s="19"/>
      <c r="C531" s="19"/>
      <c r="D531" s="19"/>
      <c r="E531" s="19"/>
      <c r="F531" s="19"/>
      <c r="G531" s="18"/>
      <c r="H531" s="19"/>
      <c r="I531" s="19"/>
      <c r="J531" s="19"/>
      <c r="K531" s="19"/>
      <c r="L531" s="19"/>
    </row>
    <row r="532" spans="1:12">
      <c r="A532" s="19"/>
      <c r="B532" s="19"/>
      <c r="C532" s="19"/>
      <c r="D532" s="19"/>
      <c r="E532" s="19"/>
      <c r="F532" s="19"/>
      <c r="G532" s="18"/>
      <c r="H532" s="19"/>
      <c r="I532" s="19"/>
      <c r="J532" s="19"/>
      <c r="K532" s="19"/>
      <c r="L532" s="19"/>
    </row>
    <row r="533" spans="1:12">
      <c r="A533" s="19"/>
      <c r="B533" s="19"/>
      <c r="C533" s="19"/>
      <c r="D533" s="19"/>
      <c r="E533" s="19"/>
      <c r="F533" s="19"/>
      <c r="G533" s="18"/>
      <c r="H533" s="19"/>
      <c r="I533" s="19"/>
      <c r="J533" s="19"/>
      <c r="K533" s="19"/>
      <c r="L533" s="19"/>
    </row>
    <row r="534" spans="1:12">
      <c r="A534" s="19"/>
      <c r="B534" s="19"/>
      <c r="C534" s="19"/>
      <c r="D534" s="19"/>
      <c r="E534" s="19"/>
      <c r="F534" s="19"/>
      <c r="G534" s="18"/>
      <c r="H534" s="19"/>
      <c r="I534" s="19"/>
      <c r="J534" s="19"/>
      <c r="K534" s="19"/>
      <c r="L534" s="19"/>
    </row>
    <row r="535" spans="1:12">
      <c r="A535" s="19"/>
      <c r="B535" s="19"/>
      <c r="C535" s="19"/>
      <c r="D535" s="19"/>
      <c r="E535" s="19"/>
      <c r="F535" s="19"/>
      <c r="G535" s="18"/>
      <c r="H535" s="19"/>
      <c r="I535" s="19"/>
      <c r="J535" s="19"/>
      <c r="K535" s="19"/>
      <c r="L535" s="19"/>
    </row>
    <row r="536" spans="1:12">
      <c r="A536" s="19"/>
      <c r="B536" s="19"/>
      <c r="C536" s="19"/>
      <c r="D536" s="19"/>
      <c r="E536" s="19"/>
      <c r="F536" s="19"/>
      <c r="G536" s="18"/>
      <c r="H536" s="19"/>
      <c r="I536" s="19"/>
      <c r="J536" s="19"/>
      <c r="K536" s="19"/>
      <c r="L536" s="19"/>
    </row>
    <row r="537" spans="1:12">
      <c r="A537" s="19"/>
      <c r="B537" s="19"/>
      <c r="C537" s="19"/>
      <c r="D537" s="19"/>
      <c r="E537" s="19"/>
      <c r="F537" s="19"/>
      <c r="G537" s="18"/>
      <c r="H537" s="19"/>
      <c r="I537" s="19"/>
      <c r="J537" s="19"/>
      <c r="K537" s="19"/>
      <c r="L537" s="19"/>
    </row>
    <row r="538" spans="1:12">
      <c r="A538" s="19"/>
      <c r="B538" s="19"/>
      <c r="C538" s="19"/>
      <c r="D538" s="19"/>
      <c r="E538" s="19"/>
      <c r="F538" s="19"/>
      <c r="G538" s="18"/>
      <c r="H538" s="19"/>
      <c r="I538" s="19"/>
      <c r="J538" s="19"/>
      <c r="K538" s="19"/>
      <c r="L538" s="19"/>
    </row>
    <row r="539" spans="1:12">
      <c r="A539" s="19"/>
      <c r="B539" s="19"/>
      <c r="C539" s="19"/>
      <c r="D539" s="19"/>
      <c r="E539" s="19"/>
      <c r="F539" s="19"/>
      <c r="G539" s="18"/>
      <c r="H539" s="19"/>
      <c r="I539" s="19"/>
      <c r="J539" s="19"/>
      <c r="K539" s="19"/>
      <c r="L539" s="19"/>
    </row>
    <row r="540" spans="1:12">
      <c r="A540" s="19"/>
      <c r="B540" s="19"/>
      <c r="C540" s="19"/>
      <c r="D540" s="19"/>
      <c r="E540" s="19"/>
      <c r="F540" s="19"/>
      <c r="G540" s="18"/>
      <c r="H540" s="19"/>
      <c r="I540" s="19"/>
      <c r="J540" s="19"/>
      <c r="K540" s="19"/>
      <c r="L540" s="19"/>
    </row>
    <row r="541" spans="1:12">
      <c r="A541" s="19"/>
      <c r="B541" s="19"/>
      <c r="C541" s="19"/>
      <c r="D541" s="19"/>
      <c r="E541" s="19"/>
      <c r="F541" s="19"/>
      <c r="G541" s="18"/>
      <c r="H541" s="19"/>
      <c r="I541" s="19"/>
      <c r="J541" s="19"/>
      <c r="K541" s="19"/>
      <c r="L541" s="19"/>
    </row>
    <row r="542" spans="1:12">
      <c r="A542" s="19"/>
      <c r="B542" s="19"/>
      <c r="C542" s="19"/>
      <c r="D542" s="19"/>
      <c r="E542" s="19"/>
      <c r="F542" s="19"/>
      <c r="G542" s="18"/>
      <c r="H542" s="19"/>
      <c r="I542" s="19"/>
      <c r="J542" s="19"/>
      <c r="K542" s="19"/>
      <c r="L542" s="19"/>
    </row>
    <row r="543" spans="1:12">
      <c r="A543" s="19"/>
      <c r="B543" s="19"/>
      <c r="C543" s="19"/>
      <c r="D543" s="19"/>
      <c r="E543" s="19"/>
      <c r="F543" s="19"/>
      <c r="G543" s="18"/>
      <c r="H543" s="19"/>
      <c r="I543" s="19"/>
      <c r="J543" s="19"/>
      <c r="K543" s="19"/>
      <c r="L543" s="19"/>
    </row>
    <row r="544" spans="1:12">
      <c r="A544" s="19"/>
      <c r="B544" s="19"/>
      <c r="C544" s="19"/>
      <c r="D544" s="19"/>
      <c r="E544" s="19"/>
      <c r="F544" s="19"/>
      <c r="G544" s="18"/>
      <c r="H544" s="19"/>
      <c r="I544" s="19"/>
      <c r="J544" s="19"/>
      <c r="K544" s="19"/>
      <c r="L544" s="19"/>
    </row>
    <row r="545" spans="1:12">
      <c r="A545" s="19"/>
      <c r="B545" s="19"/>
      <c r="C545" s="19"/>
      <c r="D545" s="19"/>
      <c r="E545" s="19"/>
      <c r="F545" s="19"/>
      <c r="G545" s="18"/>
      <c r="H545" s="19"/>
      <c r="I545" s="19"/>
      <c r="J545" s="19"/>
      <c r="K545" s="19"/>
      <c r="L545" s="19"/>
    </row>
    <row r="546" spans="1:12">
      <c r="A546" s="19"/>
      <c r="B546" s="19"/>
      <c r="C546" s="19"/>
      <c r="D546" s="19"/>
      <c r="E546" s="19"/>
      <c r="F546" s="19"/>
      <c r="G546" s="18"/>
      <c r="H546" s="19"/>
      <c r="I546" s="19"/>
      <c r="J546" s="19"/>
      <c r="K546" s="19"/>
      <c r="L546" s="19"/>
    </row>
    <row r="547" spans="1:12">
      <c r="A547" s="19"/>
      <c r="B547" s="19"/>
      <c r="C547" s="19"/>
      <c r="D547" s="19"/>
      <c r="E547" s="19"/>
      <c r="F547" s="19"/>
      <c r="G547" s="18"/>
      <c r="H547" s="19"/>
      <c r="I547" s="19"/>
      <c r="J547" s="19"/>
      <c r="K547" s="19"/>
      <c r="L547" s="19"/>
    </row>
    <row r="548" spans="1:12">
      <c r="A548" s="19"/>
      <c r="B548" s="19"/>
      <c r="C548" s="19"/>
      <c r="D548" s="19"/>
      <c r="E548" s="19"/>
      <c r="F548" s="19"/>
      <c r="G548" s="18"/>
      <c r="H548" s="19"/>
      <c r="I548" s="19"/>
      <c r="J548" s="19"/>
      <c r="K548" s="19"/>
      <c r="L548" s="19"/>
    </row>
    <row r="549" spans="1:12">
      <c r="A549" s="19"/>
      <c r="B549" s="19"/>
      <c r="C549" s="19"/>
      <c r="D549" s="19"/>
      <c r="E549" s="19"/>
      <c r="F549" s="19"/>
      <c r="G549" s="18"/>
      <c r="H549" s="19"/>
      <c r="I549" s="19"/>
      <c r="J549" s="19"/>
      <c r="K549" s="19"/>
      <c r="L549" s="19"/>
    </row>
    <row r="550" spans="1:12">
      <c r="A550" s="19"/>
      <c r="B550" s="19"/>
      <c r="C550" s="19"/>
      <c r="D550" s="19"/>
      <c r="E550" s="19"/>
      <c r="F550" s="19"/>
      <c r="G550" s="18"/>
      <c r="H550" s="19"/>
      <c r="I550" s="19"/>
      <c r="J550" s="19"/>
      <c r="K550" s="19"/>
      <c r="L550" s="19"/>
    </row>
    <row r="551" spans="1:12">
      <c r="A551" s="19"/>
      <c r="B551" s="19"/>
      <c r="C551" s="19"/>
      <c r="D551" s="19"/>
      <c r="E551" s="19"/>
      <c r="F551" s="19"/>
      <c r="G551" s="18"/>
      <c r="H551" s="19"/>
      <c r="I551" s="19"/>
      <c r="J551" s="19"/>
      <c r="K551" s="19"/>
      <c r="L551" s="19"/>
    </row>
    <row r="552" spans="1:12">
      <c r="A552" s="19"/>
      <c r="B552" s="19"/>
      <c r="C552" s="19"/>
      <c r="D552" s="19"/>
      <c r="E552" s="19"/>
      <c r="F552" s="19"/>
      <c r="G552" s="18"/>
      <c r="H552" s="19"/>
      <c r="I552" s="19"/>
      <c r="J552" s="19"/>
      <c r="K552" s="19"/>
      <c r="L552" s="19"/>
    </row>
    <row r="553" spans="1:12">
      <c r="A553" s="19"/>
      <c r="B553" s="19"/>
      <c r="C553" s="19"/>
      <c r="D553" s="19"/>
      <c r="E553" s="19"/>
      <c r="F553" s="19"/>
      <c r="G553" s="18"/>
      <c r="H553" s="19"/>
      <c r="I553" s="19"/>
      <c r="J553" s="19"/>
      <c r="K553" s="19"/>
      <c r="L553" s="19"/>
    </row>
    <row r="554" spans="1:12">
      <c r="A554" s="19"/>
      <c r="B554" s="19"/>
      <c r="C554" s="19"/>
      <c r="D554" s="19"/>
      <c r="E554" s="19"/>
      <c r="F554" s="19"/>
      <c r="G554" s="18"/>
      <c r="H554" s="19"/>
      <c r="I554" s="19"/>
      <c r="J554" s="19"/>
      <c r="K554" s="19"/>
      <c r="L554" s="19"/>
    </row>
    <row r="555" spans="1:12">
      <c r="A555" s="19"/>
      <c r="B555" s="19"/>
      <c r="C555" s="19"/>
      <c r="D555" s="19"/>
      <c r="E555" s="19"/>
      <c r="F555" s="19"/>
      <c r="G555" s="18"/>
      <c r="H555" s="19"/>
      <c r="I555" s="19"/>
      <c r="J555" s="19"/>
      <c r="K555" s="19"/>
      <c r="L555" s="19"/>
    </row>
    <row r="556" spans="1:12">
      <c r="A556" s="19"/>
      <c r="B556" s="19"/>
      <c r="C556" s="19"/>
      <c r="D556" s="19"/>
      <c r="E556" s="19"/>
      <c r="F556" s="19"/>
      <c r="G556" s="18"/>
      <c r="H556" s="19"/>
      <c r="I556" s="19"/>
      <c r="J556" s="19"/>
      <c r="K556" s="19"/>
      <c r="L556" s="19"/>
    </row>
    <row r="557" spans="1:12">
      <c r="A557" s="19"/>
      <c r="B557" s="19"/>
      <c r="C557" s="19"/>
      <c r="D557" s="19"/>
      <c r="E557" s="19"/>
      <c r="F557" s="19"/>
      <c r="G557" s="18"/>
      <c r="H557" s="19"/>
      <c r="I557" s="19"/>
      <c r="J557" s="19"/>
      <c r="K557" s="19"/>
      <c r="L557" s="19"/>
    </row>
    <row r="558" spans="1:12">
      <c r="A558" s="19"/>
      <c r="B558" s="19"/>
      <c r="C558" s="19"/>
      <c r="D558" s="19"/>
      <c r="E558" s="19"/>
      <c r="F558" s="19"/>
      <c r="G558" s="18"/>
      <c r="H558" s="19"/>
      <c r="I558" s="19"/>
      <c r="J558" s="19"/>
      <c r="K558" s="19"/>
      <c r="L558" s="19"/>
    </row>
    <row r="559" spans="1:12">
      <c r="A559" s="19"/>
      <c r="B559" s="19"/>
      <c r="C559" s="19"/>
      <c r="D559" s="19"/>
      <c r="E559" s="19"/>
      <c r="F559" s="19"/>
      <c r="G559" s="18"/>
      <c r="H559" s="19"/>
      <c r="I559" s="19"/>
      <c r="J559" s="19"/>
      <c r="K559" s="19"/>
      <c r="L559" s="19"/>
    </row>
    <row r="560" spans="1:12">
      <c r="A560" s="19"/>
      <c r="B560" s="19"/>
      <c r="C560" s="19"/>
      <c r="D560" s="19"/>
      <c r="E560" s="19"/>
      <c r="F560" s="19"/>
      <c r="G560" s="18"/>
      <c r="H560" s="19"/>
      <c r="I560" s="19"/>
      <c r="J560" s="19"/>
      <c r="K560" s="19"/>
      <c r="L560" s="19"/>
    </row>
    <row r="561" spans="1:12">
      <c r="A561" s="19"/>
      <c r="B561" s="19"/>
      <c r="C561" s="19"/>
      <c r="D561" s="19"/>
      <c r="E561" s="19"/>
      <c r="F561" s="19"/>
      <c r="G561" s="18"/>
      <c r="H561" s="19"/>
      <c r="I561" s="19"/>
      <c r="J561" s="19"/>
      <c r="K561" s="19"/>
      <c r="L561" s="19"/>
    </row>
    <row r="562" spans="1:12">
      <c r="A562" s="19"/>
      <c r="B562" s="19"/>
      <c r="C562" s="19"/>
      <c r="D562" s="19"/>
      <c r="E562" s="19"/>
      <c r="F562" s="19"/>
      <c r="G562" s="18"/>
      <c r="H562" s="19"/>
      <c r="I562" s="19"/>
      <c r="J562" s="19"/>
      <c r="K562" s="19"/>
      <c r="L562" s="19"/>
    </row>
    <row r="563" spans="1:12">
      <c r="A563" s="19"/>
      <c r="B563" s="19"/>
      <c r="C563" s="19"/>
      <c r="D563" s="19"/>
      <c r="E563" s="19"/>
      <c r="F563" s="19"/>
      <c r="G563" s="18"/>
      <c r="H563" s="19"/>
      <c r="I563" s="19"/>
      <c r="J563" s="19"/>
      <c r="K563" s="19"/>
      <c r="L563" s="19"/>
    </row>
    <row r="564" spans="1:12">
      <c r="A564" s="19"/>
      <c r="B564" s="19"/>
      <c r="C564" s="19"/>
      <c r="D564" s="19"/>
      <c r="E564" s="19"/>
      <c r="F564" s="19"/>
      <c r="G564" s="18"/>
      <c r="H564" s="19"/>
      <c r="I564" s="19"/>
      <c r="J564" s="19"/>
      <c r="K564" s="19"/>
      <c r="L564" s="19"/>
    </row>
    <row r="565" spans="1:12">
      <c r="A565" s="19"/>
      <c r="B565" s="19"/>
      <c r="C565" s="19"/>
      <c r="D565" s="19"/>
      <c r="E565" s="19"/>
      <c r="F565" s="19"/>
      <c r="G565" s="18"/>
      <c r="H565" s="19"/>
      <c r="I565" s="19"/>
      <c r="J565" s="19"/>
      <c r="K565" s="19"/>
      <c r="L565" s="19"/>
    </row>
    <row r="566" spans="1:12">
      <c r="A566" s="19"/>
      <c r="B566" s="19"/>
      <c r="C566" s="19"/>
      <c r="D566" s="19"/>
      <c r="E566" s="19"/>
      <c r="F566" s="19"/>
      <c r="G566" s="18"/>
      <c r="H566" s="19"/>
      <c r="I566" s="19"/>
      <c r="J566" s="19"/>
      <c r="K566" s="19"/>
      <c r="L566" s="19"/>
    </row>
    <row r="567" spans="1:12">
      <c r="A567" s="19"/>
      <c r="B567" s="19"/>
      <c r="C567" s="19"/>
      <c r="D567" s="19"/>
      <c r="E567" s="19"/>
      <c r="F567" s="19"/>
      <c r="G567" s="18"/>
      <c r="H567" s="19"/>
      <c r="I567" s="19"/>
      <c r="J567" s="19"/>
      <c r="K567" s="19"/>
      <c r="L567" s="19"/>
    </row>
    <row r="568" spans="1:12">
      <c r="A568" s="19"/>
      <c r="B568" s="19"/>
      <c r="C568" s="19"/>
      <c r="D568" s="19"/>
      <c r="E568" s="19"/>
      <c r="F568" s="19"/>
      <c r="G568" s="18"/>
      <c r="H568" s="19"/>
      <c r="I568" s="19"/>
      <c r="J568" s="19"/>
      <c r="K568" s="19"/>
      <c r="L568" s="19"/>
    </row>
    <row r="569" spans="1:12">
      <c r="A569" s="19"/>
      <c r="B569" s="19"/>
      <c r="C569" s="19"/>
      <c r="D569" s="19"/>
      <c r="E569" s="19"/>
      <c r="F569" s="19"/>
      <c r="G569" s="18"/>
      <c r="H569" s="19"/>
      <c r="I569" s="19"/>
      <c r="J569" s="19"/>
      <c r="K569" s="19"/>
      <c r="L569" s="19"/>
    </row>
    <row r="570" spans="1:12">
      <c r="A570" s="19"/>
      <c r="B570" s="19"/>
      <c r="C570" s="19"/>
      <c r="D570" s="19"/>
      <c r="E570" s="19"/>
      <c r="F570" s="19"/>
      <c r="G570" s="18"/>
      <c r="H570" s="19"/>
      <c r="I570" s="19"/>
      <c r="J570" s="19"/>
      <c r="K570" s="19"/>
      <c r="L570" s="19"/>
    </row>
    <row r="571" spans="1:12">
      <c r="A571" s="19"/>
      <c r="B571" s="19"/>
      <c r="C571" s="19"/>
      <c r="D571" s="19"/>
      <c r="E571" s="19"/>
      <c r="F571" s="19"/>
      <c r="G571" s="18"/>
      <c r="H571" s="19"/>
      <c r="I571" s="19"/>
      <c r="J571" s="19"/>
      <c r="K571" s="19"/>
      <c r="L571" s="19"/>
    </row>
    <row r="572" spans="1:12">
      <c r="A572" s="19"/>
      <c r="B572" s="19"/>
      <c r="C572" s="19"/>
      <c r="D572" s="19"/>
      <c r="E572" s="19"/>
      <c r="F572" s="19"/>
      <c r="G572" s="18"/>
      <c r="H572" s="19"/>
      <c r="I572" s="19"/>
      <c r="J572" s="19"/>
      <c r="K572" s="19"/>
      <c r="L572" s="19"/>
    </row>
    <row r="573" spans="1:12">
      <c r="A573" s="19"/>
      <c r="B573" s="19"/>
      <c r="C573" s="19"/>
      <c r="D573" s="19"/>
      <c r="E573" s="19"/>
      <c r="F573" s="19"/>
      <c r="G573" s="18"/>
      <c r="H573" s="19"/>
      <c r="I573" s="19"/>
      <c r="J573" s="19"/>
      <c r="K573" s="19"/>
      <c r="L573" s="19"/>
    </row>
    <row r="574" spans="1:12">
      <c r="A574" s="19"/>
      <c r="B574" s="19"/>
      <c r="C574" s="19"/>
      <c r="D574" s="19"/>
      <c r="E574" s="19"/>
      <c r="F574" s="19"/>
      <c r="G574" s="18"/>
      <c r="H574" s="19"/>
      <c r="I574" s="19"/>
      <c r="J574" s="19"/>
      <c r="K574" s="19"/>
      <c r="L574" s="19"/>
    </row>
    <row r="575" spans="1:12">
      <c r="A575" s="19"/>
      <c r="B575" s="19"/>
      <c r="C575" s="19"/>
      <c r="D575" s="19"/>
      <c r="E575" s="19"/>
      <c r="F575" s="19"/>
      <c r="G575" s="18"/>
      <c r="H575" s="19"/>
      <c r="I575" s="19"/>
      <c r="J575" s="19"/>
      <c r="K575" s="19"/>
      <c r="L575" s="19"/>
    </row>
    <row r="576" spans="1:12">
      <c r="A576" s="19"/>
      <c r="B576" s="19"/>
      <c r="C576" s="19"/>
      <c r="D576" s="19"/>
      <c r="E576" s="19"/>
      <c r="F576" s="19"/>
      <c r="G576" s="18"/>
      <c r="H576" s="19"/>
      <c r="I576" s="19"/>
      <c r="J576" s="19"/>
      <c r="K576" s="19"/>
      <c r="L576" s="19"/>
    </row>
    <row r="577" spans="1:12">
      <c r="A577" s="19"/>
      <c r="B577" s="19"/>
      <c r="C577" s="19"/>
      <c r="D577" s="19"/>
      <c r="E577" s="19"/>
      <c r="F577" s="19"/>
      <c r="G577" s="18"/>
      <c r="H577" s="19"/>
      <c r="I577" s="19"/>
      <c r="J577" s="19"/>
      <c r="K577" s="19"/>
      <c r="L577" s="19"/>
    </row>
    <row r="578" spans="1:12">
      <c r="A578" s="19"/>
      <c r="B578" s="19"/>
      <c r="C578" s="19"/>
      <c r="D578" s="19"/>
      <c r="E578" s="19"/>
      <c r="F578" s="19"/>
      <c r="G578" s="18"/>
      <c r="H578" s="19"/>
      <c r="I578" s="19"/>
      <c r="J578" s="19"/>
      <c r="K578" s="19"/>
      <c r="L578" s="19"/>
    </row>
    <row r="579" spans="1:12">
      <c r="A579" s="19"/>
      <c r="B579" s="19"/>
      <c r="C579" s="19"/>
      <c r="D579" s="19"/>
      <c r="E579" s="19"/>
      <c r="F579" s="19"/>
      <c r="G579" s="18"/>
      <c r="H579" s="19"/>
      <c r="I579" s="19"/>
      <c r="J579" s="19"/>
      <c r="K579" s="19"/>
      <c r="L579" s="19"/>
    </row>
    <row r="580" spans="1:12">
      <c r="A580" s="19"/>
      <c r="B580" s="19"/>
      <c r="C580" s="19"/>
      <c r="D580" s="19"/>
      <c r="E580" s="19"/>
      <c r="F580" s="19"/>
      <c r="G580" s="18"/>
      <c r="H580" s="19"/>
      <c r="I580" s="19"/>
      <c r="J580" s="19"/>
      <c r="K580" s="19"/>
      <c r="L580" s="19"/>
    </row>
    <row r="581" spans="1:12">
      <c r="A581" s="19"/>
      <c r="B581" s="19"/>
      <c r="C581" s="19"/>
      <c r="D581" s="19"/>
      <c r="E581" s="19"/>
      <c r="F581" s="19"/>
      <c r="G581" s="18"/>
      <c r="H581" s="19"/>
      <c r="I581" s="19"/>
      <c r="J581" s="19"/>
      <c r="K581" s="19"/>
      <c r="L581" s="19"/>
    </row>
    <row r="582" spans="1:12">
      <c r="A582" s="19"/>
      <c r="B582" s="19"/>
      <c r="C582" s="19"/>
      <c r="D582" s="19"/>
      <c r="E582" s="19"/>
      <c r="F582" s="19"/>
      <c r="G582" s="18"/>
      <c r="H582" s="19"/>
      <c r="I582" s="19"/>
      <c r="J582" s="19"/>
      <c r="K582" s="19"/>
      <c r="L582" s="19"/>
    </row>
    <row r="583" spans="1:12">
      <c r="A583" s="19"/>
      <c r="B583" s="19"/>
      <c r="C583" s="19"/>
      <c r="D583" s="19"/>
      <c r="E583" s="19"/>
      <c r="F583" s="19"/>
      <c r="G583" s="18"/>
      <c r="H583" s="19"/>
      <c r="I583" s="19"/>
      <c r="J583" s="19"/>
      <c r="K583" s="19"/>
      <c r="L583" s="19"/>
    </row>
    <row r="584" spans="1:12">
      <c r="A584" s="19"/>
      <c r="B584" s="19"/>
      <c r="C584" s="19"/>
      <c r="D584" s="19"/>
      <c r="E584" s="19"/>
      <c r="F584" s="19"/>
      <c r="G584" s="18"/>
      <c r="H584" s="19"/>
      <c r="I584" s="19"/>
      <c r="J584" s="19"/>
      <c r="K584" s="19"/>
      <c r="L584" s="19"/>
    </row>
    <row r="585" spans="1:12">
      <c r="A585" s="19"/>
      <c r="B585" s="19"/>
      <c r="C585" s="19"/>
      <c r="D585" s="19"/>
      <c r="E585" s="19"/>
      <c r="F585" s="19"/>
      <c r="G585" s="18"/>
      <c r="H585" s="19"/>
      <c r="I585" s="19"/>
      <c r="J585" s="19"/>
      <c r="K585" s="19"/>
      <c r="L585" s="19"/>
    </row>
    <row r="586" spans="1:12">
      <c r="A586" s="19"/>
      <c r="B586" s="19"/>
      <c r="C586" s="19"/>
      <c r="D586" s="19"/>
      <c r="E586" s="19"/>
      <c r="F586" s="19"/>
      <c r="G586" s="18"/>
      <c r="H586" s="19"/>
      <c r="I586" s="19"/>
      <c r="J586" s="19"/>
      <c r="K586" s="19"/>
      <c r="L586" s="19"/>
    </row>
    <row r="587" spans="1:12">
      <c r="A587" s="19"/>
      <c r="B587" s="19"/>
      <c r="C587" s="19"/>
      <c r="D587" s="19"/>
      <c r="E587" s="19"/>
      <c r="F587" s="19"/>
      <c r="G587" s="18"/>
      <c r="H587" s="19"/>
      <c r="I587" s="19"/>
      <c r="J587" s="19"/>
      <c r="K587" s="19"/>
      <c r="L587" s="19"/>
    </row>
    <row r="588" spans="1:12">
      <c r="A588" s="19"/>
      <c r="B588" s="19"/>
      <c r="C588" s="19"/>
      <c r="D588" s="19"/>
      <c r="E588" s="19"/>
      <c r="F588" s="19"/>
      <c r="G588" s="18"/>
      <c r="H588" s="19"/>
      <c r="I588" s="19"/>
      <c r="J588" s="19"/>
      <c r="K588" s="19"/>
      <c r="L588" s="19"/>
    </row>
    <row r="589" spans="1:12">
      <c r="A589" s="19"/>
      <c r="B589" s="19"/>
      <c r="C589" s="19"/>
      <c r="D589" s="19"/>
      <c r="E589" s="19"/>
      <c r="F589" s="19"/>
      <c r="G589" s="18"/>
      <c r="H589" s="19"/>
      <c r="I589" s="19"/>
      <c r="J589" s="19"/>
      <c r="K589" s="19"/>
      <c r="L589" s="19"/>
    </row>
    <row r="590" spans="1:12">
      <c r="A590" s="19"/>
      <c r="B590" s="19"/>
      <c r="C590" s="19"/>
      <c r="D590" s="19"/>
      <c r="E590" s="19"/>
      <c r="F590" s="19"/>
      <c r="G590" s="18"/>
      <c r="H590" s="19"/>
      <c r="I590" s="19"/>
      <c r="J590" s="19"/>
      <c r="K590" s="19"/>
      <c r="L590" s="19"/>
    </row>
    <row r="591" spans="1:12">
      <c r="A591" s="19"/>
      <c r="B591" s="19"/>
      <c r="C591" s="19"/>
      <c r="D591" s="19"/>
      <c r="E591" s="19"/>
      <c r="F591" s="19"/>
      <c r="G591" s="18"/>
      <c r="H591" s="19"/>
      <c r="I591" s="19"/>
      <c r="J591" s="19"/>
      <c r="K591" s="19"/>
      <c r="L591" s="19"/>
    </row>
    <row r="592" spans="1:12">
      <c r="A592" s="19"/>
      <c r="B592" s="19"/>
      <c r="C592" s="19"/>
      <c r="D592" s="19"/>
      <c r="E592" s="19"/>
      <c r="F592" s="19"/>
      <c r="G592" s="18"/>
      <c r="H592" s="19"/>
      <c r="I592" s="19"/>
      <c r="J592" s="19"/>
      <c r="K592" s="19"/>
      <c r="L592" s="19"/>
    </row>
    <row r="593" spans="1:12">
      <c r="A593" s="19"/>
      <c r="B593" s="19"/>
      <c r="C593" s="19"/>
      <c r="D593" s="19"/>
      <c r="E593" s="19"/>
      <c r="F593" s="19"/>
      <c r="G593" s="18"/>
      <c r="H593" s="19"/>
      <c r="I593" s="19"/>
      <c r="J593" s="19"/>
      <c r="K593" s="19"/>
      <c r="L593" s="19"/>
    </row>
    <row r="594" spans="1:12">
      <c r="A594" s="19"/>
      <c r="B594" s="19"/>
      <c r="C594" s="19"/>
      <c r="D594" s="19"/>
      <c r="E594" s="19"/>
      <c r="F594" s="19"/>
      <c r="G594" s="18"/>
      <c r="H594" s="19"/>
      <c r="I594" s="19"/>
      <c r="J594" s="19"/>
      <c r="K594" s="19"/>
      <c r="L594" s="19"/>
    </row>
    <row r="595" spans="1:12">
      <c r="A595" s="19"/>
      <c r="B595" s="19"/>
      <c r="C595" s="19"/>
      <c r="D595" s="19"/>
      <c r="E595" s="19"/>
      <c r="F595" s="19"/>
      <c r="G595" s="18"/>
      <c r="H595" s="19"/>
      <c r="I595" s="19"/>
      <c r="J595" s="19"/>
      <c r="K595" s="19"/>
      <c r="L595" s="19"/>
    </row>
    <row r="596" spans="1:12">
      <c r="A596" s="19"/>
      <c r="B596" s="19"/>
      <c r="C596" s="19"/>
      <c r="D596" s="19"/>
      <c r="E596" s="19"/>
      <c r="F596" s="19"/>
      <c r="G596" s="18"/>
      <c r="H596" s="19"/>
      <c r="I596" s="19"/>
      <c r="J596" s="19"/>
      <c r="K596" s="19"/>
      <c r="L596" s="19"/>
    </row>
    <row r="597" spans="1:12">
      <c r="A597" s="19"/>
      <c r="B597" s="19"/>
      <c r="C597" s="19"/>
      <c r="D597" s="19"/>
      <c r="E597" s="19"/>
      <c r="F597" s="19"/>
      <c r="G597" s="18"/>
      <c r="H597" s="19"/>
      <c r="I597" s="19"/>
      <c r="J597" s="19"/>
      <c r="K597" s="19"/>
      <c r="L597" s="19"/>
    </row>
    <row r="598" spans="1:12">
      <c r="A598" s="19"/>
      <c r="B598" s="19"/>
      <c r="C598" s="19"/>
      <c r="D598" s="19"/>
      <c r="E598" s="19"/>
      <c r="F598" s="19"/>
      <c r="G598" s="18"/>
      <c r="H598" s="19"/>
      <c r="I598" s="19"/>
      <c r="J598" s="19"/>
      <c r="K598" s="19"/>
      <c r="L598" s="19"/>
    </row>
    <row r="599" spans="1:12">
      <c r="A599" s="19"/>
      <c r="B599" s="19"/>
      <c r="C599" s="19"/>
      <c r="D599" s="19"/>
      <c r="E599" s="19"/>
      <c r="F599" s="19"/>
      <c r="G599" s="18"/>
      <c r="H599" s="19"/>
      <c r="I599" s="19"/>
      <c r="J599" s="19"/>
      <c r="K599" s="19"/>
      <c r="L599" s="19"/>
    </row>
    <row r="600" spans="1:12">
      <c r="A600" s="19"/>
      <c r="B600" s="19"/>
      <c r="C600" s="19"/>
      <c r="D600" s="19"/>
      <c r="E600" s="19"/>
      <c r="F600" s="19"/>
      <c r="G600" s="18"/>
      <c r="H600" s="19"/>
      <c r="I600" s="19"/>
      <c r="J600" s="19"/>
      <c r="K600" s="19"/>
      <c r="L600" s="19"/>
    </row>
    <row r="601" spans="1:12">
      <c r="A601" s="19"/>
      <c r="B601" s="19"/>
      <c r="C601" s="19"/>
      <c r="D601" s="19"/>
      <c r="E601" s="19"/>
      <c r="F601" s="19"/>
      <c r="G601" s="18"/>
      <c r="H601" s="19"/>
      <c r="I601" s="19"/>
      <c r="J601" s="19"/>
      <c r="K601" s="19"/>
      <c r="L601" s="19"/>
    </row>
    <row r="602" spans="1:12">
      <c r="A602" s="19"/>
      <c r="B602" s="19"/>
      <c r="C602" s="19"/>
      <c r="D602" s="19"/>
      <c r="E602" s="19"/>
      <c r="F602" s="19"/>
      <c r="G602" s="18"/>
      <c r="H602" s="19"/>
      <c r="I602" s="19"/>
      <c r="J602" s="19"/>
      <c r="K602" s="19"/>
      <c r="L602" s="19"/>
    </row>
    <row r="603" spans="1:12">
      <c r="A603" s="19"/>
      <c r="B603" s="19"/>
      <c r="C603" s="19"/>
      <c r="D603" s="19"/>
      <c r="E603" s="19"/>
      <c r="F603" s="19"/>
      <c r="G603" s="18"/>
      <c r="H603" s="19"/>
      <c r="I603" s="19"/>
      <c r="J603" s="19"/>
      <c r="K603" s="19"/>
      <c r="L603" s="19"/>
    </row>
    <row r="604" spans="1:12">
      <c r="A604" s="19"/>
      <c r="B604" s="19"/>
      <c r="C604" s="19"/>
      <c r="D604" s="19"/>
      <c r="E604" s="19"/>
      <c r="F604" s="19"/>
      <c r="G604" s="18"/>
      <c r="H604" s="19"/>
      <c r="I604" s="19"/>
      <c r="J604" s="19"/>
      <c r="K604" s="19"/>
      <c r="L604" s="19"/>
    </row>
    <row r="605" spans="1:12">
      <c r="A605" s="19"/>
      <c r="B605" s="19"/>
      <c r="C605" s="19"/>
      <c r="D605" s="19"/>
      <c r="E605" s="19"/>
      <c r="F605" s="19"/>
      <c r="G605" s="18"/>
      <c r="H605" s="19"/>
      <c r="I605" s="19"/>
      <c r="J605" s="19"/>
      <c r="K605" s="19"/>
      <c r="L605" s="19"/>
    </row>
    <row r="606" spans="1:12">
      <c r="A606" s="19"/>
      <c r="B606" s="19"/>
      <c r="C606" s="19"/>
      <c r="D606" s="19"/>
      <c r="E606" s="19"/>
      <c r="F606" s="19"/>
      <c r="G606" s="18"/>
      <c r="H606" s="19"/>
      <c r="I606" s="19"/>
      <c r="J606" s="19"/>
      <c r="K606" s="19"/>
      <c r="L606" s="19"/>
    </row>
    <row r="607" spans="1:12">
      <c r="A607" s="19"/>
      <c r="B607" s="19"/>
      <c r="C607" s="19"/>
      <c r="D607" s="19"/>
      <c r="E607" s="19"/>
      <c r="F607" s="19"/>
      <c r="G607" s="18"/>
      <c r="H607" s="19"/>
      <c r="I607" s="19"/>
      <c r="J607" s="19"/>
      <c r="K607" s="19"/>
      <c r="L607" s="19"/>
    </row>
    <row r="608" spans="1:12">
      <c r="A608" s="19"/>
      <c r="B608" s="19"/>
      <c r="C608" s="19"/>
      <c r="D608" s="19"/>
      <c r="E608" s="19"/>
      <c r="F608" s="19"/>
      <c r="G608" s="18"/>
      <c r="H608" s="19"/>
      <c r="I608" s="19"/>
      <c r="J608" s="19"/>
      <c r="K608" s="19"/>
      <c r="L608" s="19"/>
    </row>
    <row r="609" spans="1:12">
      <c r="A609" s="19"/>
      <c r="B609" s="19"/>
      <c r="C609" s="19"/>
      <c r="D609" s="19"/>
      <c r="E609" s="19"/>
      <c r="F609" s="19"/>
      <c r="G609" s="18"/>
      <c r="H609" s="19"/>
      <c r="I609" s="19"/>
      <c r="J609" s="19"/>
      <c r="K609" s="19"/>
      <c r="L609" s="19"/>
    </row>
    <row r="610" spans="1:12">
      <c r="A610" s="19"/>
      <c r="B610" s="19"/>
      <c r="C610" s="19"/>
      <c r="D610" s="19"/>
      <c r="E610" s="19"/>
      <c r="F610" s="19"/>
      <c r="G610" s="18"/>
      <c r="H610" s="19"/>
      <c r="I610" s="19"/>
      <c r="J610" s="19"/>
      <c r="K610" s="19"/>
      <c r="L610" s="19"/>
    </row>
    <row r="611" spans="1:12">
      <c r="A611" s="19"/>
      <c r="B611" s="19"/>
      <c r="C611" s="19"/>
      <c r="D611" s="19"/>
      <c r="E611" s="19"/>
      <c r="F611" s="19"/>
      <c r="G611" s="18"/>
      <c r="H611" s="19"/>
      <c r="I611" s="19"/>
      <c r="J611" s="19"/>
      <c r="K611" s="19"/>
      <c r="L611" s="19"/>
    </row>
    <row r="612" spans="1:12">
      <c r="A612" s="19"/>
      <c r="B612" s="19"/>
      <c r="C612" s="19"/>
      <c r="D612" s="19"/>
      <c r="E612" s="19"/>
      <c r="F612" s="19"/>
      <c r="G612" s="18"/>
      <c r="H612" s="19"/>
      <c r="I612" s="19"/>
      <c r="J612" s="19"/>
      <c r="K612" s="19"/>
      <c r="L612" s="19"/>
    </row>
    <row r="613" spans="1:12">
      <c r="A613" s="19"/>
      <c r="B613" s="19"/>
      <c r="C613" s="19"/>
      <c r="D613" s="19"/>
      <c r="E613" s="19"/>
      <c r="F613" s="19"/>
      <c r="G613" s="18"/>
      <c r="H613" s="19"/>
      <c r="I613" s="19"/>
      <c r="J613" s="19"/>
      <c r="K613" s="19"/>
      <c r="L613" s="19"/>
    </row>
    <row r="614" spans="1:12">
      <c r="A614" s="19"/>
      <c r="B614" s="19"/>
      <c r="C614" s="19"/>
      <c r="D614" s="19"/>
      <c r="E614" s="19"/>
      <c r="F614" s="19"/>
      <c r="G614" s="18"/>
      <c r="H614" s="19"/>
      <c r="I614" s="19"/>
      <c r="J614" s="19"/>
      <c r="K614" s="19"/>
      <c r="L614" s="19"/>
    </row>
    <row r="615" spans="1:12">
      <c r="A615" s="19"/>
      <c r="B615" s="19"/>
      <c r="C615" s="19"/>
      <c r="D615" s="19"/>
      <c r="E615" s="19"/>
      <c r="F615" s="19"/>
      <c r="G615" s="18"/>
      <c r="H615" s="19"/>
      <c r="I615" s="19"/>
      <c r="J615" s="19"/>
      <c r="K615" s="19"/>
      <c r="L615" s="19"/>
    </row>
    <row r="616" spans="1:12">
      <c r="A616" s="19"/>
      <c r="B616" s="19"/>
      <c r="C616" s="19"/>
      <c r="D616" s="19"/>
      <c r="E616" s="19"/>
      <c r="F616" s="19"/>
      <c r="G616" s="18"/>
      <c r="H616" s="19"/>
      <c r="I616" s="19"/>
      <c r="J616" s="19"/>
      <c r="K616" s="19"/>
      <c r="L616" s="19"/>
    </row>
    <row r="617" spans="1:12">
      <c r="A617" s="19"/>
      <c r="B617" s="19"/>
      <c r="C617" s="19"/>
      <c r="D617" s="19"/>
      <c r="E617" s="19"/>
      <c r="F617" s="19"/>
      <c r="G617" s="18"/>
      <c r="H617" s="19"/>
      <c r="I617" s="19"/>
      <c r="J617" s="19"/>
      <c r="K617" s="19"/>
      <c r="L617" s="19"/>
    </row>
    <row r="618" spans="1:12">
      <c r="A618" s="19"/>
      <c r="B618" s="19"/>
      <c r="C618" s="19"/>
      <c r="D618" s="19"/>
      <c r="E618" s="19"/>
      <c r="F618" s="19"/>
      <c r="G618" s="18"/>
      <c r="H618" s="19"/>
      <c r="I618" s="19"/>
      <c r="J618" s="19"/>
      <c r="K618" s="19"/>
      <c r="L618" s="19"/>
    </row>
    <row r="619" spans="1:12">
      <c r="A619" s="19"/>
      <c r="B619" s="19"/>
      <c r="C619" s="19"/>
      <c r="D619" s="19"/>
      <c r="E619" s="19"/>
      <c r="F619" s="19"/>
      <c r="G619" s="18"/>
      <c r="H619" s="19"/>
      <c r="I619" s="19"/>
      <c r="J619" s="19"/>
      <c r="K619" s="19"/>
      <c r="L619" s="19"/>
    </row>
    <row r="620" spans="1:12">
      <c r="A620" s="19"/>
      <c r="B620" s="19"/>
      <c r="C620" s="19"/>
      <c r="D620" s="19"/>
      <c r="E620" s="19"/>
      <c r="F620" s="19"/>
      <c r="G620" s="18"/>
      <c r="H620" s="19"/>
      <c r="I620" s="19"/>
      <c r="J620" s="19"/>
      <c r="K620" s="19"/>
      <c r="L620" s="19"/>
    </row>
    <row r="621" spans="1:12">
      <c r="A621" s="19"/>
      <c r="B621" s="19"/>
      <c r="C621" s="19"/>
      <c r="D621" s="19"/>
      <c r="E621" s="19"/>
      <c r="F621" s="19"/>
      <c r="G621" s="18"/>
      <c r="H621" s="19"/>
      <c r="I621" s="19"/>
      <c r="J621" s="19"/>
      <c r="K621" s="19"/>
      <c r="L621" s="19"/>
    </row>
    <row r="622" spans="1:12">
      <c r="A622" s="19"/>
      <c r="B622" s="19"/>
      <c r="C622" s="19"/>
      <c r="D622" s="19"/>
      <c r="E622" s="19"/>
      <c r="F622" s="19"/>
      <c r="G622" s="18"/>
      <c r="H622" s="19"/>
      <c r="I622" s="19"/>
      <c r="J622" s="19"/>
      <c r="K622" s="19"/>
      <c r="L622" s="19"/>
    </row>
    <row r="623" spans="1:12">
      <c r="A623" s="19"/>
      <c r="B623" s="19"/>
      <c r="C623" s="19"/>
      <c r="D623" s="19"/>
      <c r="E623" s="19"/>
      <c r="F623" s="19"/>
      <c r="G623" s="18"/>
      <c r="H623" s="19"/>
      <c r="I623" s="19"/>
      <c r="J623" s="19"/>
      <c r="K623" s="19"/>
      <c r="L623" s="19"/>
    </row>
    <row r="624" spans="1:12">
      <c r="A624" s="19"/>
      <c r="B624" s="19"/>
      <c r="C624" s="19"/>
      <c r="D624" s="19"/>
      <c r="E624" s="19"/>
      <c r="F624" s="19"/>
      <c r="G624" s="18"/>
      <c r="H624" s="19"/>
      <c r="I624" s="19"/>
      <c r="J624" s="19"/>
      <c r="K624" s="19"/>
      <c r="L624" s="19"/>
    </row>
    <row r="625" spans="1:12">
      <c r="A625" s="19"/>
      <c r="B625" s="19"/>
      <c r="C625" s="19"/>
      <c r="D625" s="19"/>
      <c r="E625" s="19"/>
      <c r="F625" s="19"/>
      <c r="G625" s="18"/>
      <c r="H625" s="19"/>
      <c r="I625" s="19"/>
      <c r="J625" s="19"/>
      <c r="K625" s="19"/>
      <c r="L625" s="19"/>
    </row>
    <row r="626" spans="1:12">
      <c r="A626" s="19"/>
      <c r="B626" s="19"/>
      <c r="C626" s="19"/>
      <c r="D626" s="19"/>
      <c r="E626" s="19"/>
      <c r="F626" s="19"/>
      <c r="G626" s="18"/>
      <c r="H626" s="19"/>
      <c r="I626" s="19"/>
      <c r="J626" s="19"/>
      <c r="K626" s="19"/>
      <c r="L626" s="19"/>
    </row>
    <row r="627" spans="1:12">
      <c r="A627" s="19"/>
      <c r="B627" s="19"/>
      <c r="C627" s="19"/>
      <c r="D627" s="19"/>
      <c r="E627" s="19"/>
      <c r="F627" s="19"/>
      <c r="G627" s="18"/>
      <c r="H627" s="19"/>
      <c r="I627" s="19"/>
      <c r="J627" s="19"/>
      <c r="K627" s="19"/>
      <c r="L627" s="19"/>
    </row>
    <row r="628" spans="1:12">
      <c r="A628" s="19"/>
      <c r="B628" s="19"/>
      <c r="C628" s="19"/>
      <c r="D628" s="19"/>
      <c r="E628" s="19"/>
      <c r="F628" s="19"/>
      <c r="G628" s="18"/>
      <c r="H628" s="19"/>
      <c r="I628" s="19"/>
      <c r="J628" s="19"/>
      <c r="K628" s="19"/>
      <c r="L628" s="19"/>
    </row>
    <row r="629" spans="1:12">
      <c r="A629" s="19"/>
      <c r="B629" s="19"/>
      <c r="C629" s="19"/>
      <c r="D629" s="19"/>
      <c r="E629" s="19"/>
      <c r="F629" s="19"/>
      <c r="G629" s="18"/>
      <c r="H629" s="19"/>
      <c r="I629" s="19"/>
      <c r="J629" s="19"/>
      <c r="K629" s="19"/>
      <c r="L629" s="19"/>
    </row>
    <row r="630" spans="1:12">
      <c r="A630" s="19"/>
      <c r="B630" s="19"/>
      <c r="C630" s="19"/>
      <c r="D630" s="19"/>
      <c r="E630" s="19"/>
      <c r="F630" s="19"/>
      <c r="G630" s="18"/>
      <c r="H630" s="19"/>
      <c r="I630" s="19"/>
      <c r="J630" s="19"/>
      <c r="K630" s="19"/>
      <c r="L630" s="19"/>
    </row>
    <row r="631" spans="1:12">
      <c r="A631" s="19"/>
      <c r="B631" s="19"/>
      <c r="C631" s="19"/>
      <c r="D631" s="19"/>
      <c r="E631" s="19"/>
      <c r="F631" s="19"/>
      <c r="G631" s="18"/>
      <c r="H631" s="19"/>
      <c r="I631" s="19"/>
      <c r="J631" s="19"/>
      <c r="K631" s="19"/>
      <c r="L631" s="19"/>
    </row>
    <row r="632" spans="1:12">
      <c r="A632" s="19"/>
      <c r="B632" s="19"/>
      <c r="C632" s="19"/>
      <c r="D632" s="19"/>
      <c r="E632" s="19"/>
      <c r="F632" s="19"/>
      <c r="G632" s="18"/>
      <c r="H632" s="19"/>
      <c r="I632" s="19"/>
      <c r="J632" s="19"/>
      <c r="K632" s="19"/>
      <c r="L632" s="19"/>
    </row>
    <row r="633" spans="1:12">
      <c r="A633" s="19"/>
      <c r="B633" s="19"/>
      <c r="C633" s="19"/>
      <c r="D633" s="19"/>
      <c r="E633" s="19"/>
      <c r="F633" s="19"/>
      <c r="G633" s="18"/>
      <c r="H633" s="19"/>
      <c r="I633" s="19"/>
      <c r="J633" s="19"/>
      <c r="K633" s="19"/>
      <c r="L633" s="19"/>
    </row>
    <row r="634" spans="1:12">
      <c r="A634" s="19"/>
      <c r="B634" s="19"/>
      <c r="C634" s="19"/>
      <c r="D634" s="19"/>
      <c r="E634" s="19"/>
      <c r="F634" s="19"/>
      <c r="G634" s="18"/>
      <c r="H634" s="19"/>
      <c r="I634" s="19"/>
      <c r="J634" s="19"/>
      <c r="K634" s="19"/>
      <c r="L634" s="19"/>
    </row>
    <row r="635" spans="1:12">
      <c r="A635" s="19"/>
      <c r="B635" s="19"/>
      <c r="C635" s="19"/>
      <c r="D635" s="19"/>
      <c r="E635" s="19"/>
      <c r="F635" s="19"/>
      <c r="G635" s="18"/>
      <c r="H635" s="19"/>
      <c r="I635" s="19"/>
      <c r="J635" s="19"/>
      <c r="K635" s="19"/>
      <c r="L635" s="19"/>
    </row>
    <row r="636" spans="1:12">
      <c r="A636" s="19"/>
      <c r="B636" s="19"/>
      <c r="C636" s="19"/>
      <c r="D636" s="19"/>
      <c r="E636" s="19"/>
      <c r="F636" s="19"/>
      <c r="G636" s="18"/>
      <c r="H636" s="19"/>
      <c r="I636" s="19"/>
      <c r="J636" s="19"/>
      <c r="K636" s="19"/>
      <c r="L636" s="19"/>
    </row>
    <row r="637" spans="1:12">
      <c r="A637" s="19"/>
      <c r="B637" s="19"/>
      <c r="C637" s="19"/>
      <c r="D637" s="19"/>
      <c r="E637" s="19"/>
      <c r="F637" s="19"/>
      <c r="G637" s="18"/>
      <c r="H637" s="19"/>
      <c r="I637" s="19"/>
      <c r="J637" s="19"/>
      <c r="K637" s="19"/>
      <c r="L637" s="19"/>
    </row>
    <row r="638" spans="1:12">
      <c r="A638" s="19"/>
      <c r="B638" s="19"/>
      <c r="C638" s="19"/>
      <c r="D638" s="19"/>
      <c r="E638" s="19"/>
      <c r="F638" s="19"/>
      <c r="G638" s="18"/>
      <c r="H638" s="19"/>
      <c r="I638" s="19"/>
      <c r="J638" s="19"/>
      <c r="K638" s="19"/>
      <c r="L638" s="19"/>
    </row>
    <row r="639" spans="1:12">
      <c r="A639" s="19"/>
      <c r="B639" s="19"/>
      <c r="C639" s="19"/>
      <c r="D639" s="19"/>
      <c r="E639" s="19"/>
      <c r="F639" s="19"/>
      <c r="G639" s="18"/>
      <c r="H639" s="19"/>
      <c r="I639" s="19"/>
      <c r="J639" s="19"/>
      <c r="K639" s="19"/>
      <c r="L639" s="19"/>
    </row>
    <row r="640" spans="1:12">
      <c r="A640" s="19"/>
      <c r="B640" s="19"/>
      <c r="C640" s="19"/>
      <c r="D640" s="19"/>
      <c r="E640" s="19"/>
      <c r="F640" s="19"/>
      <c r="G640" s="18"/>
      <c r="H640" s="19"/>
      <c r="I640" s="19"/>
      <c r="J640" s="19"/>
      <c r="K640" s="19"/>
      <c r="L640" s="19"/>
    </row>
    <row r="641" spans="1:12">
      <c r="A641" s="19"/>
      <c r="B641" s="19"/>
      <c r="C641" s="19"/>
      <c r="D641" s="19"/>
      <c r="E641" s="19"/>
      <c r="F641" s="19"/>
      <c r="G641" s="18"/>
      <c r="H641" s="19"/>
      <c r="I641" s="19"/>
      <c r="J641" s="19"/>
      <c r="K641" s="19"/>
      <c r="L641" s="19"/>
    </row>
    <row r="642" spans="1:12">
      <c r="A642" s="19"/>
      <c r="B642" s="19"/>
      <c r="C642" s="19"/>
      <c r="D642" s="19"/>
      <c r="E642" s="19"/>
      <c r="F642" s="19"/>
      <c r="G642" s="18"/>
      <c r="H642" s="19"/>
      <c r="I642" s="19"/>
      <c r="J642" s="19"/>
      <c r="K642" s="19"/>
      <c r="L642" s="19"/>
    </row>
    <row r="643" spans="1:12">
      <c r="A643" s="19"/>
      <c r="B643" s="19"/>
      <c r="C643" s="19"/>
      <c r="D643" s="19"/>
      <c r="E643" s="19"/>
      <c r="F643" s="19"/>
      <c r="G643" s="18"/>
      <c r="H643" s="19"/>
      <c r="I643" s="19"/>
      <c r="J643" s="19"/>
      <c r="K643" s="19"/>
      <c r="L643" s="19"/>
    </row>
    <row r="644" spans="1:12">
      <c r="A644" s="19"/>
      <c r="B644" s="19"/>
      <c r="C644" s="19"/>
      <c r="D644" s="19"/>
      <c r="E644" s="19"/>
      <c r="F644" s="19"/>
      <c r="G644" s="18"/>
      <c r="H644" s="19"/>
      <c r="I644" s="19"/>
      <c r="J644" s="19"/>
      <c r="K644" s="19"/>
      <c r="L644" s="19"/>
    </row>
    <row r="645" spans="1:12">
      <c r="A645" s="19"/>
      <c r="B645" s="19"/>
      <c r="C645" s="19"/>
      <c r="D645" s="19"/>
      <c r="E645" s="19"/>
      <c r="F645" s="19"/>
      <c r="G645" s="18"/>
      <c r="H645" s="19"/>
      <c r="I645" s="19"/>
      <c r="J645" s="19"/>
      <c r="K645" s="19"/>
      <c r="L645" s="19"/>
    </row>
    <row r="646" spans="1:12">
      <c r="A646" s="19"/>
      <c r="B646" s="19"/>
      <c r="C646" s="19"/>
      <c r="D646" s="19"/>
      <c r="E646" s="19"/>
      <c r="F646" s="19"/>
      <c r="G646" s="18"/>
      <c r="H646" s="19"/>
      <c r="I646" s="19"/>
      <c r="J646" s="19"/>
      <c r="K646" s="19"/>
      <c r="L646" s="19"/>
    </row>
    <row r="647" spans="1:12">
      <c r="A647" s="19"/>
      <c r="B647" s="19"/>
      <c r="C647" s="19"/>
      <c r="D647" s="19"/>
      <c r="E647" s="19"/>
      <c r="F647" s="19"/>
      <c r="G647" s="18"/>
      <c r="H647" s="19"/>
      <c r="I647" s="19"/>
      <c r="J647" s="19"/>
      <c r="K647" s="19"/>
      <c r="L647" s="19"/>
    </row>
    <row r="648" spans="1:12">
      <c r="A648" s="19"/>
      <c r="B648" s="19"/>
      <c r="C648" s="19"/>
      <c r="D648" s="19"/>
      <c r="E648" s="19"/>
      <c r="F648" s="19"/>
      <c r="G648" s="18"/>
      <c r="H648" s="19"/>
      <c r="I648" s="19"/>
      <c r="J648" s="19"/>
      <c r="K648" s="19"/>
      <c r="L648" s="19"/>
    </row>
    <row r="649" spans="1:12">
      <c r="A649" s="19"/>
      <c r="B649" s="19"/>
      <c r="C649" s="19"/>
      <c r="D649" s="19"/>
      <c r="E649" s="19"/>
      <c r="F649" s="19"/>
      <c r="G649" s="18"/>
      <c r="H649" s="19"/>
      <c r="I649" s="19"/>
      <c r="J649" s="19"/>
      <c r="K649" s="19"/>
      <c r="L649" s="19"/>
    </row>
    <row r="650" spans="1:12">
      <c r="A650" s="19"/>
      <c r="B650" s="19"/>
      <c r="C650" s="19"/>
      <c r="D650" s="19"/>
      <c r="E650" s="19"/>
      <c r="F650" s="19"/>
      <c r="G650" s="18"/>
      <c r="H650" s="19"/>
      <c r="I650" s="19"/>
      <c r="J650" s="19"/>
      <c r="K650" s="19"/>
      <c r="L650" s="19"/>
    </row>
    <row r="651" spans="1:12">
      <c r="A651" s="19"/>
      <c r="B651" s="19"/>
      <c r="C651" s="19"/>
      <c r="D651" s="19"/>
      <c r="E651" s="19"/>
      <c r="F651" s="19"/>
      <c r="G651" s="18"/>
      <c r="H651" s="19"/>
      <c r="I651" s="19"/>
      <c r="J651" s="19"/>
      <c r="K651" s="19"/>
      <c r="L651" s="19"/>
    </row>
    <row r="652" spans="1:12">
      <c r="A652" s="19"/>
      <c r="B652" s="19"/>
      <c r="C652" s="19"/>
      <c r="D652" s="19"/>
      <c r="E652" s="19"/>
      <c r="F652" s="19"/>
      <c r="G652" s="18"/>
      <c r="H652" s="19"/>
      <c r="I652" s="19"/>
      <c r="J652" s="19"/>
      <c r="K652" s="19"/>
      <c r="L652" s="19"/>
    </row>
    <row r="653" spans="1:12">
      <c r="A653" s="19"/>
      <c r="B653" s="19"/>
      <c r="C653" s="19"/>
      <c r="D653" s="19"/>
      <c r="E653" s="19"/>
      <c r="F653" s="19"/>
      <c r="G653" s="18"/>
      <c r="H653" s="19"/>
      <c r="I653" s="19"/>
      <c r="J653" s="19"/>
      <c r="K653" s="19"/>
      <c r="L653" s="19"/>
    </row>
    <row r="654" spans="1:12">
      <c r="A654" s="19"/>
      <c r="B654" s="19"/>
      <c r="C654" s="19"/>
      <c r="D654" s="19"/>
      <c r="E654" s="19"/>
      <c r="F654" s="19"/>
      <c r="G654" s="18"/>
      <c r="H654" s="19"/>
      <c r="I654" s="19"/>
      <c r="J654" s="19"/>
      <c r="K654" s="19"/>
      <c r="L654" s="19"/>
    </row>
    <row r="655" spans="1:12">
      <c r="A655" s="19"/>
      <c r="B655" s="19"/>
      <c r="C655" s="19"/>
      <c r="D655" s="19"/>
      <c r="E655" s="19"/>
      <c r="F655" s="19"/>
      <c r="G655" s="18"/>
      <c r="H655" s="19"/>
      <c r="I655" s="19"/>
      <c r="J655" s="19"/>
      <c r="K655" s="19"/>
      <c r="L655" s="19"/>
    </row>
    <row r="656" spans="1:12">
      <c r="A656" s="19"/>
      <c r="B656" s="19"/>
      <c r="C656" s="19"/>
      <c r="D656" s="19"/>
      <c r="E656" s="19"/>
      <c r="F656" s="19"/>
      <c r="G656" s="18"/>
      <c r="H656" s="19"/>
      <c r="I656" s="19"/>
      <c r="J656" s="19"/>
      <c r="K656" s="19"/>
      <c r="L656" s="19"/>
    </row>
    <row r="657" spans="1:12">
      <c r="A657" s="19"/>
      <c r="B657" s="19"/>
      <c r="C657" s="19"/>
      <c r="D657" s="19"/>
      <c r="E657" s="19"/>
      <c r="F657" s="19"/>
      <c r="G657" s="18"/>
      <c r="H657" s="19"/>
      <c r="I657" s="19"/>
      <c r="J657" s="19"/>
      <c r="K657" s="19"/>
      <c r="L657" s="19"/>
    </row>
    <row r="658" spans="1:12">
      <c r="A658" s="19"/>
      <c r="B658" s="19"/>
      <c r="C658" s="19"/>
      <c r="D658" s="19"/>
      <c r="E658" s="19"/>
      <c r="F658" s="19"/>
      <c r="G658" s="18"/>
      <c r="H658" s="19"/>
      <c r="I658" s="19"/>
      <c r="J658" s="19"/>
      <c r="K658" s="19"/>
      <c r="L658" s="19"/>
    </row>
    <row r="659" spans="1:12">
      <c r="A659" s="19"/>
      <c r="B659" s="19"/>
      <c r="C659" s="19"/>
      <c r="D659" s="19"/>
      <c r="E659" s="19"/>
      <c r="F659" s="19"/>
      <c r="G659" s="18"/>
      <c r="H659" s="19"/>
      <c r="I659" s="19"/>
      <c r="J659" s="19"/>
      <c r="K659" s="19"/>
      <c r="L659" s="19"/>
    </row>
    <row r="660" spans="1:12">
      <c r="A660" s="19"/>
      <c r="B660" s="19"/>
      <c r="C660" s="19"/>
      <c r="D660" s="19"/>
      <c r="E660" s="19"/>
      <c r="F660" s="19"/>
      <c r="G660" s="18"/>
      <c r="H660" s="19"/>
      <c r="I660" s="19"/>
      <c r="J660" s="19"/>
      <c r="K660" s="19"/>
      <c r="L660" s="19"/>
    </row>
    <row r="661" spans="1:12">
      <c r="A661" s="19"/>
      <c r="B661" s="19"/>
      <c r="C661" s="19"/>
      <c r="D661" s="19"/>
      <c r="E661" s="19"/>
      <c r="F661" s="19"/>
      <c r="G661" s="18"/>
      <c r="H661" s="19"/>
      <c r="I661" s="19"/>
      <c r="J661" s="19"/>
      <c r="K661" s="19"/>
      <c r="L661" s="19"/>
    </row>
    <row r="662" spans="1:12">
      <c r="A662" s="19"/>
      <c r="B662" s="19"/>
      <c r="C662" s="19"/>
      <c r="D662" s="19"/>
      <c r="E662" s="19"/>
      <c r="F662" s="19"/>
      <c r="G662" s="18"/>
      <c r="H662" s="19"/>
      <c r="I662" s="19"/>
      <c r="J662" s="19"/>
      <c r="K662" s="19"/>
      <c r="L662" s="19"/>
    </row>
    <row r="663" spans="1:12">
      <c r="A663" s="19"/>
      <c r="B663" s="19"/>
      <c r="C663" s="19"/>
      <c r="D663" s="19"/>
      <c r="E663" s="19"/>
      <c r="F663" s="19"/>
      <c r="G663" s="18"/>
      <c r="H663" s="19"/>
      <c r="I663" s="19"/>
      <c r="J663" s="19"/>
      <c r="K663" s="19"/>
      <c r="L663" s="19"/>
    </row>
    <row r="664" spans="1:12">
      <c r="A664" s="19"/>
      <c r="B664" s="19"/>
      <c r="C664" s="19"/>
      <c r="D664" s="19"/>
      <c r="E664" s="19"/>
      <c r="F664" s="19"/>
      <c r="G664" s="18"/>
      <c r="H664" s="19"/>
      <c r="I664" s="19"/>
      <c r="J664" s="19"/>
      <c r="K664" s="19"/>
      <c r="L664" s="19"/>
    </row>
    <row r="665" spans="1:12">
      <c r="A665" s="19"/>
      <c r="B665" s="19"/>
      <c r="C665" s="19"/>
      <c r="D665" s="19"/>
      <c r="E665" s="19"/>
      <c r="F665" s="19"/>
      <c r="G665" s="18"/>
      <c r="H665" s="19"/>
      <c r="I665" s="19"/>
      <c r="J665" s="19"/>
      <c r="K665" s="19"/>
      <c r="L665" s="19"/>
    </row>
    <row r="666" spans="1:12">
      <c r="A666" s="19"/>
      <c r="B666" s="19"/>
      <c r="C666" s="19"/>
      <c r="D666" s="19"/>
      <c r="E666" s="19"/>
      <c r="F666" s="19"/>
      <c r="G666" s="18"/>
      <c r="H666" s="19"/>
      <c r="I666" s="19"/>
      <c r="J666" s="19"/>
      <c r="K666" s="19"/>
      <c r="L666" s="19"/>
    </row>
    <row r="667" spans="1:12">
      <c r="A667" s="19"/>
      <c r="B667" s="19"/>
      <c r="C667" s="19"/>
      <c r="D667" s="19"/>
      <c r="E667" s="19"/>
      <c r="F667" s="19"/>
      <c r="G667" s="18"/>
      <c r="H667" s="19"/>
      <c r="I667" s="19"/>
      <c r="J667" s="19"/>
      <c r="K667" s="19"/>
      <c r="L667" s="19"/>
    </row>
    <row r="668" spans="1:12">
      <c r="A668" s="19"/>
      <c r="B668" s="19"/>
      <c r="C668" s="19"/>
      <c r="D668" s="19"/>
      <c r="E668" s="19"/>
      <c r="F668" s="19"/>
      <c r="G668" s="18"/>
      <c r="H668" s="19"/>
      <c r="I668" s="19"/>
      <c r="J668" s="19"/>
      <c r="K668" s="19"/>
      <c r="L668" s="19"/>
    </row>
    <row r="669" spans="1:12">
      <c r="A669" s="19"/>
      <c r="B669" s="19"/>
      <c r="C669" s="19"/>
      <c r="D669" s="19"/>
      <c r="E669" s="19"/>
      <c r="F669" s="19"/>
      <c r="G669" s="18"/>
      <c r="H669" s="19"/>
      <c r="I669" s="19"/>
      <c r="J669" s="19"/>
      <c r="K669" s="19"/>
      <c r="L669" s="19"/>
    </row>
    <row r="670" spans="1:12">
      <c r="A670" s="19"/>
      <c r="B670" s="19"/>
      <c r="C670" s="19"/>
      <c r="D670" s="19"/>
      <c r="E670" s="19"/>
      <c r="F670" s="19"/>
      <c r="G670" s="18"/>
      <c r="H670" s="19"/>
      <c r="I670" s="19"/>
      <c r="J670" s="19"/>
      <c r="K670" s="19"/>
      <c r="L670" s="19"/>
    </row>
    <row r="671" spans="1:12">
      <c r="A671" s="19"/>
      <c r="B671" s="19"/>
      <c r="C671" s="19"/>
      <c r="D671" s="19"/>
      <c r="E671" s="19"/>
      <c r="F671" s="19"/>
      <c r="G671" s="18"/>
      <c r="H671" s="19"/>
      <c r="I671" s="19"/>
      <c r="J671" s="19"/>
      <c r="K671" s="19"/>
      <c r="L671" s="19"/>
    </row>
    <row r="672" spans="1:12">
      <c r="A672" s="19"/>
      <c r="B672" s="19"/>
      <c r="C672" s="19"/>
      <c r="D672" s="19"/>
      <c r="E672" s="19"/>
      <c r="F672" s="19"/>
      <c r="G672" s="18"/>
      <c r="H672" s="19"/>
      <c r="I672" s="19"/>
      <c r="J672" s="19"/>
      <c r="K672" s="19"/>
      <c r="L672" s="19"/>
    </row>
    <row r="673" spans="1:12">
      <c r="A673" s="19"/>
      <c r="B673" s="19"/>
      <c r="C673" s="19"/>
      <c r="D673" s="19"/>
      <c r="E673" s="19"/>
      <c r="F673" s="19"/>
      <c r="G673" s="18"/>
      <c r="H673" s="19"/>
      <c r="I673" s="19"/>
      <c r="J673" s="19"/>
      <c r="K673" s="19"/>
      <c r="L673" s="19"/>
    </row>
    <row r="674" spans="1:12">
      <c r="A674" s="19"/>
      <c r="B674" s="19"/>
      <c r="C674" s="19"/>
      <c r="D674" s="19"/>
      <c r="E674" s="19"/>
      <c r="F674" s="19"/>
      <c r="G674" s="18"/>
      <c r="H674" s="19"/>
      <c r="I674" s="19"/>
      <c r="J674" s="19"/>
      <c r="K674" s="19"/>
      <c r="L674" s="19"/>
    </row>
    <row r="675" spans="1:12">
      <c r="A675" s="19"/>
      <c r="B675" s="19"/>
      <c r="C675" s="19"/>
      <c r="D675" s="19"/>
      <c r="E675" s="19"/>
      <c r="F675" s="19"/>
      <c r="G675" s="18"/>
      <c r="H675" s="19"/>
      <c r="I675" s="19"/>
      <c r="J675" s="19"/>
      <c r="K675" s="19"/>
      <c r="L675" s="19"/>
    </row>
    <row r="676" spans="1:12">
      <c r="A676" s="19"/>
      <c r="B676" s="19"/>
      <c r="C676" s="19"/>
      <c r="D676" s="19"/>
      <c r="E676" s="19"/>
      <c r="F676" s="19"/>
      <c r="G676" s="18"/>
      <c r="H676" s="19"/>
      <c r="I676" s="19"/>
      <c r="J676" s="19"/>
      <c r="K676" s="19"/>
      <c r="L676" s="19"/>
    </row>
    <row r="677" spans="1:12">
      <c r="A677" s="19"/>
      <c r="B677" s="19"/>
      <c r="C677" s="19"/>
      <c r="D677" s="19"/>
      <c r="E677" s="19"/>
      <c r="F677" s="19"/>
      <c r="G677" s="18"/>
      <c r="H677" s="19"/>
      <c r="I677" s="19"/>
      <c r="J677" s="19"/>
      <c r="K677" s="19"/>
      <c r="L677" s="19"/>
    </row>
    <row r="678" spans="1:12">
      <c r="A678" s="19"/>
      <c r="B678" s="19"/>
      <c r="C678" s="19"/>
      <c r="D678" s="19"/>
      <c r="E678" s="19"/>
      <c r="F678" s="19"/>
      <c r="G678" s="18"/>
      <c r="H678" s="19"/>
      <c r="I678" s="19"/>
      <c r="J678" s="19"/>
      <c r="K678" s="19"/>
      <c r="L678" s="19"/>
    </row>
    <row r="679" spans="1:12">
      <c r="A679" s="19"/>
      <c r="B679" s="19"/>
      <c r="C679" s="19"/>
      <c r="D679" s="19"/>
      <c r="E679" s="19"/>
      <c r="F679" s="19"/>
      <c r="G679" s="18"/>
      <c r="H679" s="19"/>
      <c r="I679" s="19"/>
      <c r="J679" s="19"/>
      <c r="K679" s="19"/>
      <c r="L679" s="19"/>
    </row>
    <row r="680" spans="1:12">
      <c r="A680" s="19"/>
      <c r="B680" s="19"/>
      <c r="C680" s="19"/>
      <c r="D680" s="19"/>
      <c r="E680" s="19"/>
      <c r="F680" s="19"/>
      <c r="G680" s="18"/>
      <c r="H680" s="19"/>
      <c r="I680" s="19"/>
      <c r="J680" s="19"/>
      <c r="K680" s="19"/>
      <c r="L680" s="19"/>
    </row>
    <row r="681" spans="1:12">
      <c r="A681" s="19"/>
      <c r="B681" s="19"/>
      <c r="C681" s="19"/>
      <c r="D681" s="19"/>
      <c r="E681" s="19"/>
      <c r="F681" s="19"/>
      <c r="G681" s="18"/>
      <c r="H681" s="19"/>
      <c r="I681" s="19"/>
      <c r="J681" s="19"/>
      <c r="K681" s="19"/>
      <c r="L681" s="19"/>
    </row>
    <row r="682" spans="1:12">
      <c r="A682" s="19"/>
      <c r="B682" s="19"/>
      <c r="C682" s="19"/>
      <c r="D682" s="19"/>
      <c r="E682" s="19"/>
      <c r="F682" s="19"/>
      <c r="G682" s="18"/>
      <c r="H682" s="19"/>
      <c r="I682" s="19"/>
      <c r="J682" s="19"/>
      <c r="K682" s="19"/>
      <c r="L682" s="19"/>
    </row>
    <row r="683" spans="1:12">
      <c r="A683" s="19"/>
      <c r="B683" s="19"/>
      <c r="C683" s="19"/>
      <c r="D683" s="19"/>
      <c r="E683" s="19"/>
      <c r="F683" s="19"/>
      <c r="G683" s="18"/>
      <c r="H683" s="19"/>
      <c r="I683" s="19"/>
      <c r="J683" s="19"/>
      <c r="K683" s="19"/>
      <c r="L683" s="19"/>
    </row>
    <row r="684" spans="1:12">
      <c r="A684" s="19"/>
      <c r="B684" s="19"/>
      <c r="C684" s="19"/>
      <c r="D684" s="19"/>
      <c r="E684" s="19"/>
      <c r="F684" s="19"/>
      <c r="G684" s="18"/>
      <c r="H684" s="19"/>
      <c r="I684" s="19"/>
      <c r="J684" s="19"/>
      <c r="K684" s="19"/>
      <c r="L684" s="19"/>
    </row>
    <row r="685" spans="1:12">
      <c r="A685" s="19"/>
      <c r="B685" s="19"/>
      <c r="C685" s="19"/>
      <c r="D685" s="19"/>
      <c r="E685" s="19"/>
      <c r="F685" s="19"/>
      <c r="G685" s="18"/>
      <c r="H685" s="19"/>
      <c r="I685" s="19"/>
      <c r="J685" s="19"/>
      <c r="K685" s="19"/>
      <c r="L685" s="19"/>
    </row>
    <row r="686" spans="1:12">
      <c r="A686" s="19"/>
      <c r="B686" s="19"/>
      <c r="C686" s="19"/>
      <c r="D686" s="19"/>
      <c r="E686" s="19"/>
      <c r="F686" s="19"/>
      <c r="G686" s="18"/>
      <c r="H686" s="19"/>
      <c r="I686" s="19"/>
      <c r="J686" s="19"/>
      <c r="K686" s="19"/>
      <c r="L686" s="19"/>
    </row>
    <row r="687" spans="1:12">
      <c r="A687" s="19"/>
      <c r="B687" s="19"/>
      <c r="C687" s="19"/>
      <c r="D687" s="19"/>
      <c r="E687" s="19"/>
      <c r="F687" s="19"/>
      <c r="G687" s="18"/>
      <c r="H687" s="19"/>
      <c r="I687" s="19"/>
      <c r="J687" s="19"/>
      <c r="K687" s="19"/>
      <c r="L687" s="19"/>
    </row>
    <row r="688" spans="1:12">
      <c r="A688" s="19"/>
      <c r="B688" s="19"/>
      <c r="C688" s="19"/>
      <c r="D688" s="19"/>
      <c r="E688" s="19"/>
      <c r="F688" s="19"/>
      <c r="G688" s="18"/>
      <c r="H688" s="19"/>
      <c r="I688" s="19"/>
      <c r="J688" s="19"/>
      <c r="K688" s="19"/>
      <c r="L688" s="19"/>
    </row>
    <row r="689" spans="1:12">
      <c r="A689" s="19"/>
      <c r="B689" s="19"/>
      <c r="C689" s="19"/>
      <c r="D689" s="19"/>
      <c r="E689" s="19"/>
      <c r="F689" s="19"/>
      <c r="G689" s="18"/>
      <c r="H689" s="19"/>
      <c r="I689" s="19"/>
      <c r="J689" s="19"/>
      <c r="K689" s="19"/>
      <c r="L689" s="19"/>
    </row>
    <row r="690" spans="1:12">
      <c r="A690" s="19"/>
      <c r="B690" s="19"/>
      <c r="C690" s="19"/>
      <c r="D690" s="19"/>
      <c r="E690" s="19"/>
      <c r="F690" s="19"/>
      <c r="G690" s="18"/>
      <c r="H690" s="19"/>
      <c r="I690" s="19"/>
      <c r="J690" s="19"/>
      <c r="K690" s="19"/>
      <c r="L690" s="19"/>
    </row>
    <row r="691" spans="1:12">
      <c r="A691" s="19"/>
      <c r="B691" s="19"/>
      <c r="C691" s="19"/>
      <c r="D691" s="19"/>
      <c r="E691" s="19"/>
      <c r="F691" s="19"/>
      <c r="G691" s="18"/>
      <c r="H691" s="19"/>
      <c r="I691" s="19"/>
      <c r="J691" s="19"/>
      <c r="K691" s="19"/>
      <c r="L691" s="19"/>
    </row>
    <row r="692" spans="1:12">
      <c r="A692" s="19"/>
      <c r="B692" s="19"/>
      <c r="C692" s="19"/>
      <c r="D692" s="19"/>
      <c r="E692" s="19"/>
      <c r="F692" s="19"/>
      <c r="G692" s="18"/>
      <c r="H692" s="19"/>
      <c r="I692" s="19"/>
      <c r="J692" s="19"/>
      <c r="K692" s="19"/>
      <c r="L692" s="19"/>
    </row>
    <row r="693" spans="1:12">
      <c r="A693" s="19"/>
      <c r="B693" s="19"/>
      <c r="C693" s="19"/>
      <c r="D693" s="19"/>
      <c r="E693" s="19"/>
      <c r="F693" s="19"/>
      <c r="G693" s="18"/>
      <c r="H693" s="19"/>
      <c r="I693" s="19"/>
      <c r="J693" s="19"/>
      <c r="K693" s="19"/>
      <c r="L693" s="19"/>
    </row>
    <row r="694" spans="1:12">
      <c r="A694" s="19"/>
      <c r="B694" s="19"/>
      <c r="C694" s="19"/>
      <c r="D694" s="19"/>
      <c r="E694" s="19"/>
      <c r="F694" s="19"/>
      <c r="G694" s="18"/>
      <c r="H694" s="19"/>
      <c r="I694" s="19"/>
      <c r="J694" s="19"/>
      <c r="K694" s="19"/>
      <c r="L694" s="19"/>
    </row>
    <row r="695" spans="1:12">
      <c r="A695" s="19"/>
      <c r="B695" s="19"/>
      <c r="C695" s="19"/>
      <c r="D695" s="19"/>
      <c r="E695" s="19"/>
      <c r="F695" s="19"/>
      <c r="G695" s="18"/>
      <c r="H695" s="19"/>
      <c r="I695" s="19"/>
      <c r="J695" s="19"/>
      <c r="K695" s="19"/>
      <c r="L695" s="19"/>
    </row>
    <row r="696" spans="1:12">
      <c r="A696" s="19"/>
      <c r="B696" s="19"/>
      <c r="C696" s="19"/>
      <c r="D696" s="19"/>
      <c r="E696" s="19"/>
      <c r="F696" s="19"/>
      <c r="G696" s="18"/>
      <c r="H696" s="19"/>
      <c r="I696" s="19"/>
      <c r="J696" s="19"/>
      <c r="K696" s="19"/>
      <c r="L696" s="19"/>
    </row>
    <row r="697" spans="1:12">
      <c r="A697" s="19"/>
      <c r="B697" s="19"/>
      <c r="C697" s="19"/>
      <c r="D697" s="19"/>
      <c r="E697" s="19"/>
      <c r="F697" s="19"/>
      <c r="G697" s="18"/>
      <c r="H697" s="19"/>
      <c r="I697" s="19"/>
      <c r="J697" s="19"/>
      <c r="K697" s="19"/>
      <c r="L697" s="19"/>
    </row>
    <row r="698" spans="1:12">
      <c r="A698" s="19"/>
      <c r="B698" s="19"/>
      <c r="C698" s="19"/>
      <c r="D698" s="19"/>
      <c r="E698" s="19"/>
      <c r="F698" s="19"/>
      <c r="G698" s="18"/>
      <c r="H698" s="19"/>
      <c r="I698" s="19"/>
      <c r="J698" s="19"/>
      <c r="K698" s="19"/>
      <c r="L698" s="19"/>
    </row>
    <row r="699" spans="1:12">
      <c r="A699" s="19"/>
      <c r="B699" s="19"/>
      <c r="C699" s="19"/>
      <c r="D699" s="19"/>
      <c r="E699" s="19"/>
      <c r="F699" s="19"/>
      <c r="G699" s="18"/>
      <c r="H699" s="19"/>
      <c r="I699" s="19"/>
      <c r="J699" s="19"/>
      <c r="K699" s="19"/>
      <c r="L699" s="19"/>
    </row>
    <row r="700" spans="1:12">
      <c r="A700" s="19"/>
      <c r="B700" s="19"/>
      <c r="C700" s="19"/>
      <c r="D700" s="19"/>
      <c r="E700" s="19"/>
      <c r="F700" s="19"/>
      <c r="G700" s="18"/>
      <c r="H700" s="19"/>
      <c r="I700" s="19"/>
      <c r="J700" s="19"/>
      <c r="K700" s="19"/>
      <c r="L700" s="19"/>
    </row>
    <row r="701" spans="1:12">
      <c r="A701" s="19"/>
      <c r="B701" s="19"/>
      <c r="C701" s="19"/>
      <c r="D701" s="19"/>
      <c r="E701" s="19"/>
      <c r="F701" s="19"/>
      <c r="G701" s="18"/>
      <c r="H701" s="19"/>
      <c r="I701" s="19"/>
      <c r="J701" s="19"/>
      <c r="K701" s="19"/>
      <c r="L701" s="19"/>
    </row>
    <row r="702" spans="1:12">
      <c r="A702" s="19"/>
      <c r="B702" s="19"/>
      <c r="C702" s="19"/>
      <c r="D702" s="19"/>
      <c r="E702" s="19"/>
      <c r="F702" s="19"/>
      <c r="G702" s="18"/>
      <c r="H702" s="19"/>
      <c r="I702" s="19"/>
      <c r="J702" s="19"/>
      <c r="K702" s="19"/>
      <c r="L702" s="19"/>
    </row>
    <row r="703" spans="1:12">
      <c r="A703" s="19"/>
      <c r="B703" s="19"/>
      <c r="C703" s="19"/>
      <c r="D703" s="19"/>
      <c r="E703" s="19"/>
      <c r="F703" s="19"/>
      <c r="G703" s="18"/>
      <c r="H703" s="19"/>
      <c r="I703" s="19"/>
      <c r="J703" s="19"/>
      <c r="K703" s="19"/>
      <c r="L703" s="19"/>
    </row>
    <row r="704" spans="1:12">
      <c r="A704" s="19"/>
      <c r="B704" s="19"/>
      <c r="C704" s="19"/>
      <c r="D704" s="19"/>
      <c r="E704" s="19"/>
      <c r="F704" s="19"/>
      <c r="G704" s="18"/>
      <c r="H704" s="19"/>
      <c r="I704" s="19"/>
      <c r="J704" s="19"/>
      <c r="K704" s="19"/>
      <c r="L704" s="19"/>
    </row>
    <row r="705" spans="1:12">
      <c r="A705" s="19"/>
      <c r="B705" s="19"/>
      <c r="C705" s="19"/>
      <c r="D705" s="19"/>
      <c r="E705" s="19"/>
      <c r="F705" s="19"/>
      <c r="G705" s="18"/>
      <c r="H705" s="19"/>
      <c r="I705" s="19"/>
      <c r="J705" s="19"/>
      <c r="K705" s="19"/>
      <c r="L705" s="19"/>
    </row>
    <row r="706" spans="1:12">
      <c r="A706" s="19"/>
      <c r="B706" s="19"/>
      <c r="C706" s="19"/>
      <c r="D706" s="19"/>
      <c r="E706" s="19"/>
      <c r="F706" s="19"/>
      <c r="G706" s="18"/>
      <c r="H706" s="19"/>
      <c r="I706" s="19"/>
      <c r="J706" s="19"/>
      <c r="K706" s="19"/>
      <c r="L706" s="19"/>
    </row>
    <row r="707" spans="1:12">
      <c r="A707" s="19"/>
      <c r="B707" s="19"/>
      <c r="C707" s="19"/>
      <c r="D707" s="19"/>
      <c r="E707" s="19"/>
      <c r="F707" s="19"/>
      <c r="G707" s="18"/>
      <c r="H707" s="19"/>
      <c r="I707" s="19"/>
      <c r="J707" s="19"/>
      <c r="K707" s="19"/>
      <c r="L707" s="19"/>
    </row>
    <row r="708" spans="1:12">
      <c r="A708" s="19"/>
      <c r="B708" s="19"/>
      <c r="C708" s="19"/>
      <c r="D708" s="19"/>
      <c r="E708" s="19"/>
      <c r="F708" s="19"/>
      <c r="G708" s="18"/>
      <c r="H708" s="19"/>
      <c r="I708" s="19"/>
      <c r="J708" s="19"/>
      <c r="K708" s="19"/>
      <c r="L708" s="19"/>
    </row>
    <row r="709" spans="1:12">
      <c r="A709" s="19"/>
      <c r="B709" s="19"/>
      <c r="C709" s="19"/>
      <c r="D709" s="19"/>
      <c r="E709" s="19"/>
      <c r="F709" s="19"/>
      <c r="G709" s="18"/>
      <c r="H709" s="19"/>
      <c r="I709" s="19"/>
      <c r="J709" s="19"/>
      <c r="K709" s="19"/>
      <c r="L709" s="19"/>
    </row>
    <row r="710" spans="1:12">
      <c r="A710" s="19"/>
      <c r="B710" s="19"/>
      <c r="C710" s="19"/>
      <c r="D710" s="19"/>
      <c r="E710" s="19"/>
      <c r="F710" s="19"/>
      <c r="G710" s="18"/>
      <c r="H710" s="19"/>
      <c r="I710" s="19"/>
      <c r="J710" s="19"/>
      <c r="K710" s="19"/>
      <c r="L710" s="19"/>
    </row>
    <row r="711" spans="1:12">
      <c r="A711" s="19"/>
      <c r="B711" s="19"/>
      <c r="C711" s="19"/>
      <c r="D711" s="19"/>
      <c r="E711" s="19"/>
      <c r="F711" s="19"/>
      <c r="G711" s="18"/>
      <c r="H711" s="19"/>
      <c r="I711" s="19"/>
      <c r="J711" s="19"/>
      <c r="K711" s="19"/>
      <c r="L711" s="19"/>
    </row>
    <row r="712" spans="1:12">
      <c r="A712" s="19"/>
      <c r="B712" s="19"/>
      <c r="C712" s="19"/>
      <c r="D712" s="19"/>
      <c r="E712" s="19"/>
      <c r="F712" s="19"/>
      <c r="G712" s="18"/>
      <c r="H712" s="19"/>
      <c r="I712" s="19"/>
      <c r="J712" s="19"/>
      <c r="K712" s="19"/>
      <c r="L712" s="19"/>
    </row>
    <row r="713" spans="1:12">
      <c r="A713" s="19"/>
      <c r="B713" s="19"/>
      <c r="C713" s="19"/>
      <c r="D713" s="19"/>
      <c r="E713" s="19"/>
      <c r="F713" s="19"/>
      <c r="G713" s="18"/>
      <c r="H713" s="19"/>
      <c r="I713" s="19"/>
      <c r="J713" s="19"/>
      <c r="K713" s="19"/>
      <c r="L713" s="19"/>
    </row>
    <row r="714" spans="1:12">
      <c r="A714" s="19"/>
      <c r="B714" s="19"/>
      <c r="C714" s="19"/>
      <c r="D714" s="19"/>
      <c r="E714" s="19"/>
      <c r="F714" s="19"/>
      <c r="G714" s="18"/>
      <c r="H714" s="19"/>
      <c r="I714" s="19"/>
      <c r="J714" s="19"/>
      <c r="K714" s="19"/>
      <c r="L714" s="19"/>
    </row>
    <row r="715" spans="1:12">
      <c r="A715" s="19"/>
      <c r="B715" s="19"/>
      <c r="C715" s="19"/>
      <c r="D715" s="19"/>
      <c r="E715" s="19"/>
      <c r="F715" s="19"/>
      <c r="G715" s="18"/>
      <c r="H715" s="19"/>
      <c r="I715" s="19"/>
      <c r="J715" s="19"/>
      <c r="K715" s="19"/>
      <c r="L715" s="19"/>
    </row>
    <row r="716" spans="1:12">
      <c r="A716" s="19"/>
      <c r="B716" s="19"/>
      <c r="C716" s="19"/>
      <c r="D716" s="19"/>
      <c r="E716" s="19"/>
      <c r="F716" s="19"/>
      <c r="G716" s="18"/>
      <c r="H716" s="19"/>
      <c r="I716" s="19"/>
      <c r="J716" s="19"/>
      <c r="K716" s="19"/>
      <c r="L716" s="19"/>
    </row>
    <row r="717" spans="1:12">
      <c r="A717" s="19"/>
      <c r="B717" s="19"/>
      <c r="C717" s="19"/>
      <c r="D717" s="19"/>
      <c r="E717" s="19"/>
      <c r="F717" s="19"/>
      <c r="G717" s="18"/>
      <c r="H717" s="19"/>
      <c r="I717" s="19"/>
      <c r="J717" s="19"/>
      <c r="K717" s="19"/>
      <c r="L717" s="19"/>
    </row>
    <row r="718" spans="1:12">
      <c r="A718" s="19"/>
      <c r="B718" s="19"/>
      <c r="C718" s="19"/>
      <c r="D718" s="19"/>
      <c r="E718" s="19"/>
      <c r="F718" s="19"/>
      <c r="G718" s="18"/>
      <c r="H718" s="19"/>
      <c r="I718" s="19"/>
      <c r="J718" s="19"/>
      <c r="K718" s="19"/>
      <c r="L718" s="19"/>
    </row>
    <row r="719" spans="1:12">
      <c r="A719" s="19"/>
      <c r="B719" s="19"/>
      <c r="C719" s="19"/>
      <c r="D719" s="19"/>
      <c r="E719" s="19"/>
      <c r="F719" s="19"/>
      <c r="G719" s="18"/>
      <c r="H719" s="19"/>
      <c r="I719" s="19"/>
      <c r="J719" s="19"/>
      <c r="K719" s="19"/>
      <c r="L719" s="19"/>
    </row>
    <row r="720" spans="1:12">
      <c r="A720" s="19"/>
      <c r="B720" s="19"/>
      <c r="C720" s="19"/>
      <c r="D720" s="19"/>
      <c r="E720" s="19"/>
      <c r="F720" s="19"/>
      <c r="G720" s="18"/>
      <c r="H720" s="19"/>
      <c r="I720" s="19"/>
      <c r="J720" s="19"/>
      <c r="K720" s="19"/>
      <c r="L720" s="19"/>
    </row>
    <row r="721" spans="1:12">
      <c r="A721" s="19"/>
      <c r="B721" s="19"/>
      <c r="C721" s="19"/>
      <c r="D721" s="19"/>
      <c r="E721" s="19"/>
      <c r="F721" s="19"/>
      <c r="G721" s="18"/>
      <c r="H721" s="19"/>
      <c r="I721" s="19"/>
      <c r="J721" s="19"/>
      <c r="K721" s="19"/>
      <c r="L721" s="19"/>
    </row>
    <row r="722" spans="1:12">
      <c r="A722" s="19"/>
      <c r="B722" s="19"/>
      <c r="C722" s="19"/>
      <c r="D722" s="19"/>
      <c r="E722" s="19"/>
      <c r="F722" s="19"/>
      <c r="G722" s="18"/>
      <c r="H722" s="19"/>
      <c r="I722" s="19"/>
      <c r="J722" s="19"/>
      <c r="K722" s="19"/>
      <c r="L722" s="19"/>
    </row>
    <row r="723" spans="1:12">
      <c r="A723" s="19"/>
      <c r="B723" s="19"/>
      <c r="C723" s="19"/>
      <c r="D723" s="19"/>
      <c r="E723" s="19"/>
      <c r="F723" s="19"/>
      <c r="G723" s="18"/>
      <c r="H723" s="19"/>
      <c r="I723" s="19"/>
      <c r="J723" s="19"/>
      <c r="K723" s="19"/>
      <c r="L723" s="19"/>
    </row>
    <row r="724" spans="1:12">
      <c r="A724" s="19"/>
      <c r="B724" s="19"/>
      <c r="C724" s="19"/>
      <c r="D724" s="19"/>
      <c r="E724" s="19"/>
      <c r="F724" s="19"/>
      <c r="G724" s="18"/>
      <c r="H724" s="19"/>
      <c r="I724" s="19"/>
      <c r="J724" s="19"/>
      <c r="K724" s="19"/>
      <c r="L724" s="19"/>
    </row>
    <row r="725" spans="1:12">
      <c r="A725" s="19"/>
      <c r="B725" s="19"/>
      <c r="C725" s="19"/>
      <c r="D725" s="19"/>
      <c r="E725" s="19"/>
      <c r="F725" s="19"/>
      <c r="G725" s="18"/>
      <c r="H725" s="19"/>
      <c r="I725" s="19"/>
      <c r="J725" s="19"/>
      <c r="K725" s="19"/>
      <c r="L725" s="19"/>
    </row>
    <row r="726" spans="1:12">
      <c r="A726" s="19"/>
      <c r="B726" s="19"/>
      <c r="C726" s="19"/>
      <c r="D726" s="19"/>
      <c r="E726" s="19"/>
      <c r="F726" s="19"/>
      <c r="G726" s="18"/>
      <c r="H726" s="19"/>
      <c r="I726" s="19"/>
      <c r="J726" s="19"/>
      <c r="K726" s="19"/>
      <c r="L726" s="19"/>
    </row>
    <row r="727" spans="1:12">
      <c r="A727" s="19"/>
      <c r="B727" s="19"/>
      <c r="C727" s="19"/>
      <c r="D727" s="19"/>
      <c r="E727" s="19"/>
      <c r="F727" s="19"/>
      <c r="G727" s="18"/>
      <c r="H727" s="19"/>
      <c r="I727" s="19"/>
      <c r="J727" s="19"/>
      <c r="K727" s="19"/>
      <c r="L727" s="19"/>
    </row>
    <row r="728" spans="1:12">
      <c r="A728" s="19"/>
      <c r="B728" s="19"/>
      <c r="C728" s="19"/>
      <c r="D728" s="19"/>
      <c r="E728" s="19"/>
      <c r="F728" s="19"/>
      <c r="G728" s="18"/>
      <c r="H728" s="19"/>
      <c r="I728" s="19"/>
      <c r="J728" s="19"/>
      <c r="K728" s="19"/>
      <c r="L728" s="19"/>
    </row>
    <row r="729" spans="1:12">
      <c r="A729" s="19"/>
      <c r="B729" s="19"/>
      <c r="C729" s="19"/>
      <c r="D729" s="19"/>
      <c r="E729" s="19"/>
      <c r="F729" s="19"/>
      <c r="G729" s="18"/>
      <c r="H729" s="19"/>
      <c r="I729" s="19"/>
      <c r="J729" s="19"/>
      <c r="K729" s="19"/>
      <c r="L729" s="19"/>
    </row>
    <row r="730" spans="1:12">
      <c r="A730" s="19"/>
      <c r="B730" s="19"/>
      <c r="C730" s="19"/>
      <c r="D730" s="19"/>
      <c r="E730" s="19"/>
      <c r="F730" s="19"/>
      <c r="G730" s="18"/>
      <c r="H730" s="19"/>
      <c r="I730" s="19"/>
      <c r="J730" s="19"/>
      <c r="K730" s="19"/>
      <c r="L730" s="19"/>
    </row>
    <row r="731" spans="1:12">
      <c r="A731" s="19"/>
      <c r="B731" s="19"/>
      <c r="C731" s="19"/>
      <c r="D731" s="19"/>
      <c r="E731" s="19"/>
      <c r="F731" s="19"/>
      <c r="G731" s="18"/>
      <c r="H731" s="19"/>
      <c r="I731" s="19"/>
      <c r="J731" s="19"/>
      <c r="K731" s="19"/>
      <c r="L731" s="19"/>
    </row>
    <row r="732" spans="1:12">
      <c r="A732" s="19"/>
      <c r="B732" s="19"/>
      <c r="C732" s="19"/>
      <c r="D732" s="19"/>
      <c r="E732" s="19"/>
      <c r="F732" s="19"/>
      <c r="G732" s="18"/>
      <c r="H732" s="19"/>
      <c r="I732" s="19"/>
      <c r="J732" s="19"/>
      <c r="K732" s="19"/>
      <c r="L732" s="19"/>
    </row>
    <row r="733" spans="1:12">
      <c r="A733" s="19"/>
      <c r="B733" s="19"/>
      <c r="C733" s="19"/>
      <c r="D733" s="19"/>
      <c r="E733" s="19"/>
      <c r="F733" s="19"/>
      <c r="G733" s="18"/>
      <c r="H733" s="19"/>
      <c r="I733" s="19"/>
      <c r="J733" s="19"/>
      <c r="K733" s="19"/>
      <c r="L733" s="19"/>
    </row>
    <row r="734" spans="1:12">
      <c r="A734" s="19"/>
      <c r="B734" s="19"/>
      <c r="C734" s="19"/>
      <c r="D734" s="19"/>
      <c r="E734" s="19"/>
      <c r="F734" s="19"/>
      <c r="G734" s="18"/>
      <c r="H734" s="19"/>
      <c r="I734" s="19"/>
      <c r="J734" s="19"/>
      <c r="K734" s="19"/>
      <c r="L734" s="19"/>
    </row>
    <row r="735" spans="1:12">
      <c r="A735" s="19"/>
      <c r="B735" s="19"/>
      <c r="C735" s="19"/>
      <c r="D735" s="19"/>
      <c r="E735" s="19"/>
      <c r="F735" s="19"/>
      <c r="G735" s="18"/>
      <c r="H735" s="19"/>
      <c r="I735" s="19"/>
      <c r="J735" s="19"/>
      <c r="K735" s="19"/>
      <c r="L735" s="19"/>
    </row>
    <row r="736" spans="1:12">
      <c r="A736" s="19"/>
      <c r="B736" s="19"/>
      <c r="C736" s="19"/>
      <c r="D736" s="19"/>
      <c r="E736" s="19"/>
      <c r="F736" s="19"/>
      <c r="G736" s="18"/>
      <c r="H736" s="19"/>
      <c r="I736" s="19"/>
      <c r="J736" s="19"/>
      <c r="K736" s="19"/>
      <c r="L736" s="19"/>
    </row>
    <row r="737" spans="1:12">
      <c r="A737" s="19"/>
      <c r="B737" s="19"/>
      <c r="C737" s="19"/>
      <c r="D737" s="19"/>
      <c r="E737" s="19"/>
      <c r="F737" s="19"/>
      <c r="G737" s="18"/>
      <c r="H737" s="19"/>
      <c r="I737" s="19"/>
      <c r="J737" s="19"/>
      <c r="K737" s="19"/>
      <c r="L737" s="19"/>
    </row>
    <row r="738" spans="1:12">
      <c r="A738" s="19"/>
      <c r="B738" s="19"/>
      <c r="C738" s="19"/>
      <c r="D738" s="19"/>
      <c r="E738" s="19"/>
      <c r="F738" s="19"/>
      <c r="G738" s="18"/>
      <c r="H738" s="19"/>
      <c r="I738" s="19"/>
      <c r="J738" s="19"/>
      <c r="K738" s="19"/>
      <c r="L738" s="19"/>
    </row>
    <row r="739" spans="1:12">
      <c r="A739" s="19"/>
      <c r="B739" s="19"/>
      <c r="C739" s="19"/>
      <c r="D739" s="19"/>
      <c r="E739" s="19"/>
      <c r="F739" s="19"/>
      <c r="G739" s="18"/>
      <c r="H739" s="19"/>
      <c r="I739" s="19"/>
      <c r="J739" s="19"/>
      <c r="K739" s="19"/>
      <c r="L739" s="19"/>
    </row>
    <row r="740" spans="1:12">
      <c r="A740" s="19"/>
      <c r="B740" s="19"/>
      <c r="C740" s="19"/>
      <c r="D740" s="19"/>
      <c r="E740" s="19"/>
      <c r="F740" s="19"/>
      <c r="G740" s="18"/>
      <c r="H740" s="19"/>
      <c r="I740" s="19"/>
      <c r="J740" s="19"/>
      <c r="K740" s="19"/>
      <c r="L740" s="19"/>
    </row>
    <row r="741" spans="1:12">
      <c r="A741" s="19"/>
      <c r="B741" s="19"/>
      <c r="C741" s="19"/>
      <c r="D741" s="19"/>
      <c r="E741" s="19"/>
      <c r="F741" s="19"/>
      <c r="G741" s="18"/>
      <c r="H741" s="19"/>
      <c r="I741" s="19"/>
      <c r="J741" s="19"/>
      <c r="K741" s="19"/>
      <c r="L741" s="19"/>
    </row>
    <row r="742" spans="1:12">
      <c r="A742" s="19"/>
      <c r="B742" s="19"/>
      <c r="C742" s="19"/>
      <c r="D742" s="19"/>
      <c r="E742" s="19"/>
      <c r="F742" s="19"/>
      <c r="G742" s="18"/>
      <c r="H742" s="19"/>
      <c r="I742" s="19"/>
      <c r="J742" s="19"/>
      <c r="K742" s="19"/>
      <c r="L742" s="19"/>
    </row>
    <row r="743" spans="1:12">
      <c r="A743" s="19"/>
      <c r="B743" s="19"/>
      <c r="C743" s="19"/>
      <c r="D743" s="19"/>
      <c r="E743" s="19"/>
      <c r="F743" s="19"/>
      <c r="G743" s="18"/>
      <c r="H743" s="19"/>
      <c r="I743" s="19"/>
      <c r="J743" s="19"/>
      <c r="K743" s="19"/>
      <c r="L743" s="19"/>
    </row>
    <row r="744" spans="1:12">
      <c r="A744" s="19"/>
      <c r="B744" s="19"/>
      <c r="C744" s="19"/>
      <c r="D744" s="19"/>
      <c r="E744" s="19"/>
      <c r="F744" s="19"/>
      <c r="G744" s="18"/>
      <c r="H744" s="19"/>
      <c r="I744" s="19"/>
      <c r="J744" s="19"/>
      <c r="K744" s="19"/>
      <c r="L744" s="19"/>
    </row>
    <row r="745" spans="1:12">
      <c r="A745" s="19"/>
      <c r="B745" s="19"/>
      <c r="C745" s="19"/>
      <c r="D745" s="19"/>
      <c r="E745" s="19"/>
      <c r="F745" s="19"/>
      <c r="G745" s="18"/>
      <c r="H745" s="19"/>
      <c r="I745" s="19"/>
      <c r="J745" s="19"/>
      <c r="K745" s="19"/>
      <c r="L745" s="19"/>
    </row>
    <row r="746" spans="1:12">
      <c r="A746" s="19"/>
      <c r="B746" s="19"/>
      <c r="C746" s="19"/>
      <c r="D746" s="19"/>
      <c r="E746" s="19"/>
      <c r="F746" s="19"/>
      <c r="G746" s="18"/>
      <c r="H746" s="19"/>
      <c r="I746" s="19"/>
      <c r="J746" s="19"/>
      <c r="K746" s="19"/>
      <c r="L746" s="19"/>
    </row>
    <row r="747" spans="1:12">
      <c r="A747" s="19"/>
      <c r="B747" s="19"/>
      <c r="C747" s="19"/>
      <c r="D747" s="19"/>
      <c r="E747" s="19"/>
      <c r="F747" s="19"/>
      <c r="G747" s="18"/>
      <c r="H747" s="19"/>
      <c r="I747" s="19"/>
      <c r="J747" s="19"/>
      <c r="K747" s="19"/>
      <c r="L747" s="19"/>
    </row>
    <row r="748" spans="1:12">
      <c r="A748" s="19"/>
      <c r="B748" s="19"/>
      <c r="C748" s="19"/>
      <c r="D748" s="19"/>
      <c r="E748" s="19"/>
      <c r="F748" s="19"/>
      <c r="G748" s="18"/>
      <c r="H748" s="19"/>
      <c r="I748" s="19"/>
      <c r="J748" s="19"/>
      <c r="K748" s="19"/>
      <c r="L748" s="19"/>
    </row>
    <row r="749" spans="1:12">
      <c r="A749" s="19"/>
      <c r="B749" s="19"/>
      <c r="C749" s="19"/>
      <c r="D749" s="19"/>
      <c r="E749" s="19"/>
      <c r="F749" s="19"/>
      <c r="G749" s="18"/>
      <c r="H749" s="19"/>
      <c r="I749" s="19"/>
      <c r="J749" s="19"/>
      <c r="K749" s="19"/>
      <c r="L749" s="19"/>
    </row>
    <row r="750" spans="1:12">
      <c r="A750" s="19"/>
      <c r="B750" s="19"/>
      <c r="C750" s="19"/>
      <c r="D750" s="19"/>
      <c r="E750" s="19"/>
      <c r="F750" s="19"/>
      <c r="G750" s="18"/>
      <c r="H750" s="19"/>
      <c r="I750" s="19"/>
      <c r="J750" s="19"/>
      <c r="K750" s="19"/>
      <c r="L750" s="19"/>
    </row>
    <row r="751" spans="1:12">
      <c r="A751" s="19"/>
      <c r="B751" s="19"/>
      <c r="C751" s="19"/>
      <c r="D751" s="19"/>
      <c r="E751" s="19"/>
      <c r="F751" s="19"/>
      <c r="G751" s="18"/>
      <c r="H751" s="19"/>
      <c r="I751" s="19"/>
      <c r="J751" s="19"/>
      <c r="K751" s="19"/>
      <c r="L751" s="19"/>
    </row>
    <row r="752" spans="1:12">
      <c r="A752" s="19"/>
      <c r="B752" s="19"/>
      <c r="C752" s="19"/>
      <c r="D752" s="19"/>
      <c r="E752" s="19"/>
      <c r="F752" s="19"/>
      <c r="G752" s="18"/>
      <c r="H752" s="19"/>
      <c r="I752" s="19"/>
      <c r="J752" s="19"/>
      <c r="K752" s="19"/>
      <c r="L752" s="19"/>
    </row>
    <row r="753" spans="1:12">
      <c r="A753" s="19"/>
      <c r="B753" s="19"/>
      <c r="C753" s="19"/>
      <c r="D753" s="19"/>
      <c r="E753" s="19"/>
      <c r="F753" s="19"/>
      <c r="G753" s="18"/>
      <c r="H753" s="19"/>
      <c r="I753" s="19"/>
      <c r="J753" s="19"/>
      <c r="K753" s="19"/>
      <c r="L753" s="19"/>
    </row>
    <row r="754" spans="1:12">
      <c r="A754" s="19"/>
      <c r="B754" s="19"/>
      <c r="C754" s="19"/>
      <c r="D754" s="19"/>
      <c r="E754" s="19"/>
      <c r="F754" s="19"/>
      <c r="G754" s="18"/>
      <c r="H754" s="19"/>
      <c r="I754" s="19"/>
      <c r="J754" s="19"/>
      <c r="K754" s="19"/>
      <c r="L754" s="19"/>
    </row>
    <row r="755" spans="1:12">
      <c r="A755" s="19"/>
      <c r="B755" s="19"/>
      <c r="C755" s="19"/>
      <c r="D755" s="19"/>
      <c r="E755" s="19"/>
      <c r="F755" s="19"/>
      <c r="G755" s="18"/>
      <c r="H755" s="19"/>
      <c r="I755" s="19"/>
      <c r="J755" s="19"/>
      <c r="K755" s="19"/>
      <c r="L755" s="19"/>
    </row>
    <row r="756" spans="1:12">
      <c r="A756" s="19"/>
      <c r="B756" s="19"/>
      <c r="C756" s="19"/>
      <c r="D756" s="19"/>
      <c r="E756" s="19"/>
      <c r="F756" s="19"/>
      <c r="G756" s="18"/>
      <c r="H756" s="19"/>
      <c r="I756" s="19"/>
      <c r="J756" s="19"/>
      <c r="K756" s="19"/>
      <c r="L756" s="19"/>
    </row>
    <row r="757" spans="1:12">
      <c r="A757" s="19"/>
      <c r="B757" s="19"/>
      <c r="C757" s="19"/>
      <c r="D757" s="19"/>
      <c r="E757" s="19"/>
      <c r="F757" s="19"/>
      <c r="G757" s="18"/>
      <c r="H757" s="19"/>
      <c r="I757" s="19"/>
      <c r="J757" s="19"/>
      <c r="K757" s="19"/>
      <c r="L757" s="19"/>
    </row>
    <row r="758" spans="1:12">
      <c r="A758" s="19"/>
      <c r="B758" s="19"/>
      <c r="C758" s="19"/>
      <c r="D758" s="19"/>
      <c r="E758" s="19"/>
      <c r="F758" s="19"/>
      <c r="G758" s="18"/>
      <c r="H758" s="19"/>
      <c r="I758" s="19"/>
      <c r="J758" s="19"/>
      <c r="K758" s="19"/>
      <c r="L758" s="19"/>
    </row>
    <row r="759" spans="1:12">
      <c r="A759" s="19"/>
      <c r="B759" s="19"/>
      <c r="C759" s="19"/>
      <c r="D759" s="19"/>
      <c r="E759" s="19"/>
      <c r="F759" s="19"/>
      <c r="G759" s="18"/>
      <c r="H759" s="19"/>
      <c r="I759" s="19"/>
      <c r="J759" s="19"/>
      <c r="K759" s="19"/>
      <c r="L759" s="19"/>
    </row>
    <row r="760" spans="1:12">
      <c r="A760" s="19"/>
      <c r="B760" s="19"/>
      <c r="C760" s="19"/>
      <c r="D760" s="19"/>
      <c r="E760" s="19"/>
      <c r="F760" s="19"/>
      <c r="G760" s="18"/>
      <c r="H760" s="19"/>
      <c r="I760" s="19"/>
      <c r="J760" s="19"/>
      <c r="K760" s="19"/>
      <c r="L760" s="19"/>
    </row>
    <row r="761" spans="1:12">
      <c r="A761" s="19"/>
      <c r="B761" s="19"/>
      <c r="C761" s="19"/>
      <c r="D761" s="19"/>
      <c r="E761" s="19"/>
      <c r="F761" s="19"/>
      <c r="G761" s="18"/>
      <c r="H761" s="19"/>
      <c r="I761" s="19"/>
      <c r="J761" s="19"/>
      <c r="K761" s="19"/>
      <c r="L761" s="19"/>
    </row>
    <row r="762" spans="1:12">
      <c r="A762" s="19"/>
      <c r="B762" s="19"/>
      <c r="C762" s="19"/>
      <c r="D762" s="19"/>
      <c r="E762" s="19"/>
      <c r="F762" s="19"/>
      <c r="G762" s="18"/>
      <c r="H762" s="19"/>
      <c r="I762" s="19"/>
      <c r="J762" s="19"/>
      <c r="K762" s="19"/>
      <c r="L762" s="19"/>
    </row>
    <row r="763" spans="1:12">
      <c r="A763" s="19"/>
      <c r="B763" s="19"/>
      <c r="C763" s="19"/>
      <c r="D763" s="19"/>
      <c r="E763" s="19"/>
      <c r="F763" s="19"/>
      <c r="G763" s="18"/>
      <c r="H763" s="19"/>
      <c r="I763" s="19"/>
      <c r="J763" s="19"/>
      <c r="K763" s="19"/>
      <c r="L763" s="19"/>
    </row>
    <row r="764" spans="1:12">
      <c r="A764" s="19"/>
      <c r="B764" s="19"/>
      <c r="C764" s="19"/>
      <c r="D764" s="19"/>
      <c r="E764" s="19"/>
      <c r="F764" s="19"/>
      <c r="G764" s="18"/>
      <c r="H764" s="19"/>
      <c r="I764" s="19"/>
      <c r="J764" s="19"/>
      <c r="K764" s="19"/>
      <c r="L764" s="19"/>
    </row>
    <row r="765" spans="1:12">
      <c r="A765" s="19"/>
      <c r="B765" s="19"/>
      <c r="C765" s="19"/>
      <c r="D765" s="19"/>
      <c r="E765" s="19"/>
      <c r="F765" s="19"/>
      <c r="G765" s="18"/>
      <c r="H765" s="19"/>
      <c r="I765" s="19"/>
      <c r="J765" s="19"/>
      <c r="K765" s="19"/>
      <c r="L765" s="19"/>
    </row>
    <row r="766" spans="1:12">
      <c r="A766" s="19"/>
      <c r="B766" s="19"/>
      <c r="C766" s="19"/>
      <c r="D766" s="19"/>
      <c r="E766" s="19"/>
      <c r="F766" s="19"/>
      <c r="G766" s="18"/>
      <c r="H766" s="19"/>
      <c r="I766" s="19"/>
      <c r="J766" s="19"/>
      <c r="K766" s="19"/>
      <c r="L766" s="19"/>
    </row>
    <row r="767" spans="1:12">
      <c r="A767" s="19"/>
      <c r="B767" s="19"/>
      <c r="C767" s="19"/>
      <c r="D767" s="19"/>
      <c r="E767" s="19"/>
      <c r="F767" s="19"/>
      <c r="G767" s="18"/>
      <c r="H767" s="19"/>
      <c r="I767" s="19"/>
      <c r="J767" s="19"/>
      <c r="K767" s="19"/>
      <c r="L767" s="19"/>
    </row>
    <row r="768" spans="1:12">
      <c r="A768" s="19"/>
      <c r="B768" s="19"/>
      <c r="C768" s="19"/>
      <c r="D768" s="19"/>
      <c r="E768" s="19"/>
      <c r="F768" s="19"/>
      <c r="G768" s="18"/>
      <c r="H768" s="19"/>
      <c r="I768" s="19"/>
      <c r="J768" s="19"/>
      <c r="K768" s="19"/>
      <c r="L768" s="19"/>
    </row>
    <row r="769" spans="1:12">
      <c r="A769" s="19"/>
      <c r="B769" s="19"/>
      <c r="C769" s="19"/>
      <c r="D769" s="19"/>
      <c r="E769" s="19"/>
      <c r="F769" s="19"/>
      <c r="G769" s="18"/>
      <c r="H769" s="19"/>
      <c r="I769" s="19"/>
      <c r="J769" s="19"/>
      <c r="K769" s="19"/>
      <c r="L769" s="19"/>
    </row>
    <row r="770" spans="1:12">
      <c r="A770" s="19"/>
      <c r="B770" s="19"/>
      <c r="C770" s="19"/>
      <c r="D770" s="19"/>
      <c r="E770" s="19"/>
      <c r="F770" s="19"/>
      <c r="G770" s="18"/>
      <c r="H770" s="19"/>
      <c r="I770" s="19"/>
      <c r="J770" s="19"/>
      <c r="K770" s="19"/>
      <c r="L770" s="19"/>
    </row>
    <row r="771" spans="1:12">
      <c r="A771" s="19"/>
      <c r="B771" s="19"/>
      <c r="C771" s="19"/>
      <c r="D771" s="19"/>
      <c r="E771" s="19"/>
      <c r="F771" s="19"/>
      <c r="G771" s="18"/>
      <c r="H771" s="19"/>
      <c r="I771" s="19"/>
      <c r="J771" s="19"/>
      <c r="K771" s="19"/>
      <c r="L771" s="19"/>
    </row>
    <row r="772" spans="1:12">
      <c r="A772" s="19"/>
      <c r="B772" s="19"/>
      <c r="C772" s="19"/>
      <c r="D772" s="19"/>
      <c r="E772" s="19"/>
      <c r="F772" s="19"/>
      <c r="G772" s="18"/>
      <c r="H772" s="19"/>
      <c r="I772" s="19"/>
      <c r="J772" s="19"/>
      <c r="K772" s="19"/>
      <c r="L772" s="19"/>
    </row>
    <row r="773" spans="1:12">
      <c r="A773" s="19"/>
      <c r="B773" s="19"/>
      <c r="C773" s="19"/>
      <c r="D773" s="19"/>
      <c r="E773" s="19"/>
      <c r="F773" s="19"/>
      <c r="G773" s="18"/>
      <c r="H773" s="19"/>
      <c r="I773" s="19"/>
      <c r="J773" s="19"/>
      <c r="K773" s="19"/>
      <c r="L773" s="19"/>
    </row>
    <row r="774" spans="1:12">
      <c r="A774" s="19"/>
      <c r="B774" s="19"/>
      <c r="C774" s="19"/>
      <c r="D774" s="19"/>
      <c r="E774" s="19"/>
      <c r="F774" s="19"/>
      <c r="G774" s="18"/>
      <c r="H774" s="19"/>
      <c r="I774" s="19"/>
      <c r="J774" s="19"/>
      <c r="K774" s="19"/>
      <c r="L774" s="19"/>
    </row>
    <row r="775" spans="1:12">
      <c r="A775" s="19"/>
      <c r="B775" s="19"/>
      <c r="C775" s="19"/>
      <c r="D775" s="19"/>
      <c r="E775" s="19"/>
      <c r="F775" s="19"/>
      <c r="G775" s="18"/>
      <c r="H775" s="19"/>
      <c r="I775" s="19"/>
      <c r="J775" s="19"/>
      <c r="K775" s="19"/>
      <c r="L775" s="19"/>
    </row>
    <row r="776" spans="1:12">
      <c r="A776" s="19"/>
      <c r="B776" s="19"/>
      <c r="C776" s="19"/>
      <c r="D776" s="19"/>
      <c r="E776" s="19"/>
      <c r="F776" s="19"/>
      <c r="G776" s="18"/>
      <c r="H776" s="19"/>
      <c r="I776" s="19"/>
      <c r="J776" s="19"/>
      <c r="K776" s="19"/>
      <c r="L776" s="19"/>
    </row>
    <row r="777" spans="1:12">
      <c r="A777" s="19"/>
      <c r="B777" s="19"/>
      <c r="C777" s="19"/>
      <c r="D777" s="19"/>
      <c r="E777" s="19"/>
      <c r="F777" s="19"/>
      <c r="G777" s="18"/>
      <c r="H777" s="19"/>
      <c r="I777" s="19"/>
      <c r="J777" s="19"/>
      <c r="K777" s="19"/>
      <c r="L777" s="19"/>
    </row>
    <row r="778" spans="1:12">
      <c r="A778" s="19"/>
      <c r="B778" s="19"/>
      <c r="C778" s="19"/>
      <c r="D778" s="19"/>
      <c r="E778" s="19"/>
      <c r="F778" s="19"/>
      <c r="G778" s="18"/>
      <c r="H778" s="19"/>
      <c r="I778" s="19"/>
      <c r="J778" s="19"/>
      <c r="K778" s="19"/>
      <c r="L778" s="19"/>
    </row>
    <row r="779" spans="1:12">
      <c r="A779" s="19"/>
      <c r="B779" s="19"/>
      <c r="C779" s="19"/>
      <c r="D779" s="19"/>
      <c r="E779" s="19"/>
      <c r="F779" s="19"/>
      <c r="G779" s="18"/>
      <c r="H779" s="19"/>
      <c r="I779" s="19"/>
      <c r="J779" s="19"/>
      <c r="K779" s="19"/>
      <c r="L779" s="19"/>
    </row>
    <row r="780" spans="1:12">
      <c r="A780" s="19"/>
      <c r="B780" s="19"/>
      <c r="C780" s="19"/>
      <c r="D780" s="19"/>
      <c r="E780" s="19"/>
      <c r="F780" s="19"/>
      <c r="G780" s="18"/>
      <c r="H780" s="19"/>
      <c r="I780" s="19"/>
      <c r="J780" s="19"/>
      <c r="K780" s="19"/>
      <c r="L780" s="19"/>
    </row>
    <row r="781" spans="1:12">
      <c r="A781" s="19"/>
      <c r="B781" s="19"/>
      <c r="C781" s="19"/>
      <c r="D781" s="19"/>
      <c r="E781" s="19"/>
      <c r="F781" s="19"/>
      <c r="G781" s="18"/>
      <c r="H781" s="19"/>
      <c r="I781" s="19"/>
      <c r="J781" s="19"/>
      <c r="K781" s="19"/>
      <c r="L781" s="19"/>
    </row>
    <row r="782" spans="1:12">
      <c r="A782" s="19"/>
      <c r="B782" s="19"/>
      <c r="C782" s="19"/>
      <c r="D782" s="19"/>
      <c r="E782" s="19"/>
      <c r="F782" s="19"/>
      <c r="G782" s="18"/>
      <c r="H782" s="19"/>
      <c r="I782" s="19"/>
      <c r="J782" s="19"/>
      <c r="K782" s="19"/>
      <c r="L782" s="19"/>
    </row>
    <row r="783" spans="1:12">
      <c r="A783" s="19"/>
      <c r="B783" s="19"/>
      <c r="C783" s="19"/>
      <c r="D783" s="19"/>
      <c r="E783" s="19"/>
      <c r="F783" s="19"/>
      <c r="G783" s="18"/>
      <c r="H783" s="19"/>
      <c r="I783" s="19"/>
      <c r="J783" s="19"/>
      <c r="K783" s="19"/>
      <c r="L783" s="19"/>
    </row>
    <row r="784" spans="1:12">
      <c r="A784" s="19"/>
      <c r="B784" s="19"/>
      <c r="C784" s="19"/>
      <c r="D784" s="19"/>
      <c r="E784" s="19"/>
      <c r="F784" s="19"/>
      <c r="G784" s="18"/>
      <c r="H784" s="19"/>
      <c r="I784" s="19"/>
      <c r="J784" s="19"/>
      <c r="K784" s="19"/>
      <c r="L784" s="19"/>
    </row>
    <row r="785" spans="1:12">
      <c r="A785" s="19"/>
      <c r="B785" s="19"/>
      <c r="C785" s="19"/>
      <c r="D785" s="19"/>
      <c r="E785" s="19"/>
      <c r="F785" s="19"/>
      <c r="G785" s="18"/>
      <c r="H785" s="19"/>
      <c r="I785" s="19"/>
      <c r="J785" s="19"/>
      <c r="K785" s="19"/>
      <c r="L785" s="19"/>
    </row>
    <row r="786" spans="1:12">
      <c r="A786" s="19"/>
      <c r="B786" s="19"/>
      <c r="C786" s="19"/>
      <c r="D786" s="19"/>
      <c r="E786" s="19"/>
      <c r="F786" s="19"/>
      <c r="G786" s="18"/>
      <c r="H786" s="19"/>
      <c r="I786" s="19"/>
      <c r="J786" s="19"/>
      <c r="K786" s="19"/>
      <c r="L786" s="19"/>
    </row>
    <row r="787" spans="1:12">
      <c r="A787" s="19"/>
      <c r="B787" s="19"/>
      <c r="C787" s="19"/>
      <c r="D787" s="19"/>
      <c r="E787" s="19"/>
      <c r="F787" s="19"/>
      <c r="G787" s="18"/>
      <c r="H787" s="19"/>
      <c r="I787" s="19"/>
      <c r="J787" s="19"/>
      <c r="K787" s="19"/>
      <c r="L787" s="19"/>
    </row>
    <row r="788" spans="1:12">
      <c r="A788" s="19"/>
      <c r="B788" s="19"/>
      <c r="C788" s="19"/>
      <c r="D788" s="19"/>
      <c r="E788" s="19"/>
      <c r="F788" s="19"/>
      <c r="G788" s="18"/>
      <c r="H788" s="19"/>
      <c r="I788" s="19"/>
      <c r="J788" s="19"/>
      <c r="K788" s="19"/>
      <c r="L788" s="19"/>
    </row>
    <row r="789" spans="1:12">
      <c r="A789" s="19"/>
      <c r="B789" s="19"/>
      <c r="C789" s="19"/>
      <c r="D789" s="19"/>
      <c r="E789" s="19"/>
      <c r="F789" s="19"/>
      <c r="G789" s="18"/>
      <c r="H789" s="19"/>
      <c r="I789" s="19"/>
      <c r="J789" s="19"/>
      <c r="K789" s="19"/>
      <c r="L789" s="19"/>
    </row>
    <row r="790" spans="1:12">
      <c r="A790" s="19"/>
      <c r="B790" s="19"/>
      <c r="C790" s="19"/>
      <c r="D790" s="19"/>
      <c r="E790" s="19"/>
      <c r="F790" s="19"/>
      <c r="G790" s="18"/>
      <c r="H790" s="19"/>
      <c r="I790" s="19"/>
      <c r="J790" s="19"/>
      <c r="K790" s="19"/>
      <c r="L790" s="19"/>
    </row>
    <row r="791" spans="1:12">
      <c r="A791" s="19"/>
      <c r="B791" s="19"/>
      <c r="C791" s="19"/>
      <c r="D791" s="19"/>
      <c r="E791" s="19"/>
      <c r="F791" s="19"/>
      <c r="G791" s="18"/>
      <c r="H791" s="19"/>
      <c r="I791" s="19"/>
      <c r="J791" s="19"/>
      <c r="K791" s="19"/>
      <c r="L791" s="19"/>
    </row>
    <row r="792" spans="1:12">
      <c r="A792" s="19"/>
      <c r="B792" s="19"/>
      <c r="C792" s="19"/>
      <c r="D792" s="19"/>
      <c r="E792" s="19"/>
      <c r="F792" s="19"/>
      <c r="G792" s="18"/>
      <c r="H792" s="19"/>
      <c r="I792" s="19"/>
      <c r="J792" s="19"/>
      <c r="K792" s="19"/>
      <c r="L792" s="19"/>
    </row>
    <row r="793" spans="1:12">
      <c r="A793" s="19"/>
      <c r="B793" s="19"/>
      <c r="C793" s="19"/>
      <c r="D793" s="19"/>
      <c r="E793" s="19"/>
      <c r="F793" s="19"/>
      <c r="G793" s="18"/>
      <c r="H793" s="19"/>
      <c r="I793" s="19"/>
      <c r="J793" s="19"/>
      <c r="K793" s="19"/>
      <c r="L793" s="19"/>
    </row>
    <row r="794" spans="1:12">
      <c r="A794" s="19"/>
      <c r="B794" s="19"/>
      <c r="C794" s="19"/>
      <c r="D794" s="19"/>
      <c r="E794" s="19"/>
      <c r="F794" s="19"/>
      <c r="G794" s="18"/>
      <c r="H794" s="19"/>
      <c r="I794" s="19"/>
      <c r="J794" s="19"/>
      <c r="K794" s="19"/>
      <c r="L794" s="19"/>
    </row>
    <row r="795" spans="1:12">
      <c r="A795" s="19"/>
      <c r="B795" s="19"/>
      <c r="C795" s="19"/>
      <c r="D795" s="19"/>
      <c r="E795" s="19"/>
      <c r="F795" s="19"/>
      <c r="G795" s="18"/>
      <c r="H795" s="19"/>
      <c r="I795" s="19"/>
      <c r="J795" s="19"/>
      <c r="K795" s="19"/>
      <c r="L795" s="19"/>
    </row>
    <row r="796" spans="1:12">
      <c r="A796" s="19"/>
      <c r="B796" s="19"/>
      <c r="C796" s="19"/>
      <c r="D796" s="19"/>
      <c r="E796" s="19"/>
      <c r="F796" s="19"/>
      <c r="G796" s="18"/>
      <c r="H796" s="19"/>
      <c r="I796" s="19"/>
      <c r="J796" s="19"/>
      <c r="K796" s="19"/>
      <c r="L796" s="19"/>
    </row>
    <row r="797" spans="1:12">
      <c r="A797" s="19"/>
      <c r="B797" s="19"/>
      <c r="C797" s="19"/>
      <c r="D797" s="19"/>
      <c r="E797" s="19"/>
      <c r="F797" s="19"/>
      <c r="G797" s="18"/>
      <c r="H797" s="19"/>
      <c r="I797" s="19"/>
      <c r="J797" s="19"/>
      <c r="K797" s="19"/>
      <c r="L797" s="19"/>
    </row>
    <row r="798" spans="1:12">
      <c r="A798" s="19"/>
      <c r="B798" s="19"/>
      <c r="C798" s="19"/>
      <c r="D798" s="19"/>
      <c r="E798" s="19"/>
      <c r="F798" s="19"/>
      <c r="G798" s="18"/>
      <c r="H798" s="19"/>
      <c r="I798" s="19"/>
      <c r="J798" s="19"/>
      <c r="K798" s="19"/>
      <c r="L798" s="19"/>
    </row>
    <row r="799" spans="1:12">
      <c r="A799" s="19"/>
      <c r="B799" s="19"/>
      <c r="C799" s="19"/>
      <c r="D799" s="19"/>
      <c r="E799" s="19"/>
      <c r="F799" s="19"/>
      <c r="G799" s="18"/>
      <c r="H799" s="19"/>
      <c r="I799" s="19"/>
      <c r="J799" s="19"/>
      <c r="K799" s="19"/>
      <c r="L799" s="19"/>
    </row>
    <row r="800" spans="1:12">
      <c r="A800" s="19"/>
      <c r="B800" s="19"/>
      <c r="C800" s="19"/>
      <c r="D800" s="19"/>
      <c r="E800" s="19"/>
      <c r="F800" s="19"/>
      <c r="G800" s="18"/>
      <c r="H800" s="19"/>
      <c r="I800" s="19"/>
      <c r="J800" s="19"/>
      <c r="K800" s="19"/>
      <c r="L800" s="19"/>
    </row>
    <row r="801" spans="1:12">
      <c r="A801" s="19"/>
      <c r="B801" s="19"/>
      <c r="C801" s="19"/>
      <c r="D801" s="19"/>
      <c r="E801" s="19"/>
      <c r="F801" s="19"/>
      <c r="G801" s="18"/>
      <c r="H801" s="19"/>
      <c r="I801" s="19"/>
      <c r="J801" s="19"/>
      <c r="K801" s="19"/>
      <c r="L801" s="19"/>
    </row>
    <row r="802" spans="1:12">
      <c r="A802" s="19"/>
      <c r="B802" s="19"/>
      <c r="C802" s="19"/>
      <c r="D802" s="19"/>
      <c r="E802" s="19"/>
      <c r="F802" s="19"/>
      <c r="G802" s="18"/>
      <c r="H802" s="19"/>
      <c r="I802" s="19"/>
      <c r="J802" s="19"/>
      <c r="K802" s="19"/>
      <c r="L802" s="19"/>
    </row>
    <row r="803" spans="1:12">
      <c r="A803" s="19"/>
      <c r="B803" s="19"/>
      <c r="C803" s="19"/>
      <c r="D803" s="19"/>
      <c r="E803" s="19"/>
      <c r="F803" s="19"/>
      <c r="G803" s="18"/>
      <c r="H803" s="19"/>
      <c r="I803" s="19"/>
      <c r="J803" s="19"/>
      <c r="K803" s="19"/>
      <c r="L803" s="19"/>
    </row>
    <row r="804" spans="1:12">
      <c r="A804" s="19"/>
      <c r="B804" s="19"/>
      <c r="C804" s="19"/>
      <c r="D804" s="19"/>
      <c r="E804" s="19"/>
      <c r="F804" s="19"/>
      <c r="G804" s="18"/>
      <c r="H804" s="19"/>
      <c r="I804" s="19"/>
      <c r="J804" s="19"/>
      <c r="K804" s="19"/>
      <c r="L804" s="19"/>
    </row>
    <row r="805" spans="1:12">
      <c r="A805" s="19"/>
      <c r="B805" s="19"/>
      <c r="C805" s="19"/>
      <c r="D805" s="19"/>
      <c r="E805" s="19"/>
      <c r="F805" s="19"/>
      <c r="G805" s="18"/>
      <c r="H805" s="19"/>
      <c r="I805" s="19"/>
      <c r="J805" s="19"/>
      <c r="K805" s="19"/>
      <c r="L805" s="19"/>
    </row>
    <row r="806" spans="1:12">
      <c r="A806" s="19"/>
      <c r="B806" s="19"/>
      <c r="C806" s="19"/>
      <c r="D806" s="19"/>
      <c r="E806" s="19"/>
      <c r="F806" s="19"/>
      <c r="G806" s="18"/>
      <c r="H806" s="19"/>
      <c r="I806" s="19"/>
      <c r="J806" s="19"/>
      <c r="K806" s="19"/>
      <c r="L806" s="19"/>
    </row>
    <row r="807" spans="1:12">
      <c r="A807" s="19"/>
      <c r="B807" s="19"/>
      <c r="C807" s="19"/>
      <c r="D807" s="19"/>
      <c r="E807" s="19"/>
      <c r="F807" s="19"/>
      <c r="G807" s="18"/>
      <c r="H807" s="19"/>
      <c r="I807" s="19"/>
      <c r="J807" s="19"/>
      <c r="K807" s="19"/>
      <c r="L807" s="19"/>
    </row>
    <row r="808" spans="1:12">
      <c r="A808" s="19"/>
      <c r="B808" s="19"/>
      <c r="C808" s="19"/>
      <c r="D808" s="19"/>
      <c r="E808" s="19"/>
      <c r="F808" s="19"/>
      <c r="G808" s="18"/>
      <c r="H808" s="19"/>
      <c r="I808" s="19"/>
      <c r="J808" s="19"/>
      <c r="K808" s="19"/>
      <c r="L808" s="19"/>
    </row>
    <row r="809" spans="1:12">
      <c r="A809" s="19"/>
      <c r="B809" s="19"/>
      <c r="C809" s="19"/>
      <c r="D809" s="19"/>
      <c r="E809" s="19"/>
      <c r="F809" s="19"/>
      <c r="G809" s="18"/>
      <c r="H809" s="19"/>
      <c r="I809" s="19"/>
      <c r="J809" s="19"/>
      <c r="K809" s="19"/>
      <c r="L809" s="19"/>
    </row>
    <row r="810" spans="1:12">
      <c r="A810" s="19"/>
      <c r="B810" s="19"/>
      <c r="C810" s="19"/>
      <c r="D810" s="19"/>
      <c r="E810" s="19"/>
      <c r="F810" s="19"/>
      <c r="G810" s="18"/>
      <c r="H810" s="19"/>
      <c r="I810" s="19"/>
      <c r="J810" s="19"/>
      <c r="K810" s="19"/>
      <c r="L810" s="19"/>
    </row>
    <row r="811" spans="1:12">
      <c r="A811" s="19"/>
      <c r="B811" s="19"/>
      <c r="C811" s="19"/>
      <c r="D811" s="19"/>
      <c r="E811" s="19"/>
      <c r="F811" s="19"/>
      <c r="G811" s="18"/>
      <c r="H811" s="19"/>
      <c r="I811" s="19"/>
      <c r="J811" s="19"/>
      <c r="K811" s="19"/>
      <c r="L811" s="19"/>
    </row>
    <row r="812" spans="1:12">
      <c r="A812" s="19"/>
      <c r="B812" s="19"/>
      <c r="C812" s="19"/>
      <c r="D812" s="19"/>
      <c r="E812" s="19"/>
      <c r="F812" s="19"/>
      <c r="G812" s="18"/>
      <c r="H812" s="19"/>
      <c r="I812" s="19"/>
      <c r="J812" s="19"/>
      <c r="K812" s="19"/>
      <c r="L812" s="19"/>
    </row>
    <row r="813" spans="1:12">
      <c r="A813" s="19"/>
      <c r="B813" s="19"/>
      <c r="C813" s="19"/>
      <c r="D813" s="19"/>
      <c r="E813" s="19"/>
      <c r="F813" s="19"/>
      <c r="G813" s="18"/>
      <c r="H813" s="19"/>
      <c r="I813" s="19"/>
      <c r="J813" s="19"/>
      <c r="K813" s="19"/>
      <c r="L813" s="19"/>
    </row>
    <row r="814" spans="1:12">
      <c r="A814" s="19"/>
      <c r="B814" s="19"/>
      <c r="C814" s="19"/>
      <c r="D814" s="19"/>
      <c r="E814" s="19"/>
      <c r="F814" s="19"/>
      <c r="G814" s="18"/>
      <c r="H814" s="19"/>
      <c r="I814" s="19"/>
      <c r="J814" s="19"/>
      <c r="K814" s="19"/>
      <c r="L814" s="19"/>
    </row>
    <row r="815" spans="1:12">
      <c r="A815" s="19"/>
      <c r="B815" s="19"/>
      <c r="C815" s="19"/>
      <c r="D815" s="19"/>
      <c r="E815" s="19"/>
      <c r="F815" s="19"/>
      <c r="G815" s="18"/>
      <c r="H815" s="19"/>
      <c r="I815" s="19"/>
      <c r="J815" s="19"/>
      <c r="K815" s="19"/>
      <c r="L815" s="19"/>
    </row>
    <row r="816" spans="1:12">
      <c r="A816" s="19"/>
      <c r="B816" s="19"/>
      <c r="C816" s="19"/>
      <c r="D816" s="19"/>
      <c r="E816" s="19"/>
      <c r="F816" s="19"/>
      <c r="G816" s="18"/>
      <c r="H816" s="19"/>
      <c r="I816" s="19"/>
      <c r="J816" s="19"/>
      <c r="K816" s="19"/>
      <c r="L816" s="19"/>
    </row>
    <row r="817" spans="1:12">
      <c r="A817" s="19"/>
      <c r="B817" s="19"/>
      <c r="C817" s="19"/>
      <c r="D817" s="19"/>
      <c r="E817" s="19"/>
      <c r="F817" s="19"/>
      <c r="G817" s="18"/>
      <c r="H817" s="19"/>
      <c r="I817" s="19"/>
      <c r="J817" s="19"/>
      <c r="K817" s="19"/>
      <c r="L817" s="19"/>
    </row>
    <row r="818" spans="1:12">
      <c r="A818" s="19"/>
      <c r="B818" s="19"/>
      <c r="C818" s="19"/>
      <c r="D818" s="19"/>
      <c r="E818" s="19"/>
      <c r="F818" s="19"/>
      <c r="G818" s="18"/>
      <c r="H818" s="19"/>
      <c r="I818" s="19"/>
      <c r="J818" s="19"/>
      <c r="K818" s="19"/>
      <c r="L818" s="19"/>
    </row>
    <row r="819" spans="1:12">
      <c r="A819" s="19"/>
      <c r="B819" s="19"/>
      <c r="C819" s="19"/>
      <c r="D819" s="19"/>
      <c r="E819" s="19"/>
      <c r="F819" s="19"/>
      <c r="G819" s="18"/>
      <c r="H819" s="19"/>
      <c r="I819" s="19"/>
      <c r="J819" s="19"/>
      <c r="K819" s="19"/>
      <c r="L819" s="19"/>
    </row>
    <row r="820" spans="1:12">
      <c r="A820" s="19"/>
      <c r="B820" s="19"/>
      <c r="C820" s="19"/>
      <c r="D820" s="19"/>
      <c r="E820" s="19"/>
      <c r="F820" s="19"/>
      <c r="G820" s="18"/>
      <c r="H820" s="19"/>
      <c r="I820" s="19"/>
      <c r="J820" s="19"/>
      <c r="K820" s="19"/>
      <c r="L820" s="19"/>
    </row>
    <row r="821" spans="1:12">
      <c r="A821" s="19"/>
      <c r="B821" s="19"/>
      <c r="C821" s="19"/>
      <c r="D821" s="19"/>
      <c r="E821" s="19"/>
      <c r="F821" s="19"/>
      <c r="G821" s="18"/>
      <c r="H821" s="19"/>
      <c r="I821" s="19"/>
      <c r="J821" s="19"/>
      <c r="K821" s="19"/>
      <c r="L821" s="19"/>
    </row>
    <row r="822" spans="1:12">
      <c r="A822" s="19"/>
      <c r="B822" s="19"/>
      <c r="C822" s="19"/>
      <c r="D822" s="19"/>
      <c r="E822" s="19"/>
      <c r="F822" s="19"/>
      <c r="G822" s="18"/>
      <c r="H822" s="19"/>
      <c r="I822" s="19"/>
      <c r="J822" s="19"/>
      <c r="K822" s="19"/>
      <c r="L822" s="19"/>
    </row>
    <row r="823" spans="1:12">
      <c r="A823" s="19"/>
      <c r="B823" s="19"/>
      <c r="C823" s="19"/>
      <c r="D823" s="19"/>
      <c r="E823" s="19"/>
      <c r="F823" s="19"/>
      <c r="G823" s="18"/>
      <c r="H823" s="19"/>
      <c r="I823" s="19"/>
      <c r="J823" s="19"/>
      <c r="K823" s="19"/>
      <c r="L823" s="19"/>
    </row>
    <row r="824" spans="1:12">
      <c r="A824" s="19"/>
      <c r="B824" s="19"/>
      <c r="C824" s="19"/>
      <c r="D824" s="19"/>
      <c r="E824" s="19"/>
      <c r="F824" s="19"/>
      <c r="G824" s="18"/>
      <c r="H824" s="19"/>
      <c r="I824" s="19"/>
      <c r="J824" s="19"/>
      <c r="K824" s="19"/>
      <c r="L824" s="19"/>
    </row>
    <row r="825" spans="1:12">
      <c r="A825" s="19"/>
      <c r="B825" s="19"/>
      <c r="C825" s="19"/>
      <c r="D825" s="19"/>
      <c r="E825" s="19"/>
      <c r="F825" s="19"/>
      <c r="G825" s="18"/>
      <c r="H825" s="19"/>
      <c r="I825" s="19"/>
      <c r="J825" s="19"/>
      <c r="K825" s="19"/>
      <c r="L825" s="19"/>
    </row>
    <row r="826" spans="1:12">
      <c r="A826" s="19"/>
      <c r="B826" s="19"/>
      <c r="C826" s="19"/>
      <c r="D826" s="19"/>
      <c r="E826" s="19"/>
      <c r="F826" s="19"/>
      <c r="G826" s="18"/>
      <c r="H826" s="19"/>
      <c r="I826" s="19"/>
      <c r="J826" s="19"/>
      <c r="K826" s="19"/>
      <c r="L826" s="19"/>
    </row>
    <row r="827" spans="1:12">
      <c r="A827" s="19"/>
      <c r="B827" s="19"/>
      <c r="C827" s="19"/>
      <c r="D827" s="19"/>
      <c r="E827" s="19"/>
      <c r="F827" s="19"/>
      <c r="G827" s="18"/>
      <c r="H827" s="19"/>
      <c r="I827" s="19"/>
      <c r="J827" s="19"/>
      <c r="K827" s="19"/>
      <c r="L827" s="19"/>
    </row>
    <row r="828" spans="1:12">
      <c r="A828" s="19"/>
      <c r="B828" s="19"/>
      <c r="C828" s="19"/>
      <c r="D828" s="19"/>
      <c r="E828" s="19"/>
      <c r="F828" s="19"/>
      <c r="G828" s="18"/>
      <c r="H828" s="19"/>
      <c r="I828" s="19"/>
      <c r="J828" s="19"/>
      <c r="K828" s="19"/>
      <c r="L828" s="19"/>
    </row>
    <row r="829" spans="1:12">
      <c r="A829" s="19"/>
      <c r="B829" s="19"/>
      <c r="C829" s="19"/>
      <c r="D829" s="19"/>
      <c r="E829" s="19"/>
      <c r="F829" s="19"/>
      <c r="G829" s="18"/>
      <c r="H829" s="19"/>
      <c r="I829" s="19"/>
      <c r="J829" s="19"/>
      <c r="K829" s="19"/>
      <c r="L829" s="19"/>
    </row>
    <row r="830" spans="1:12">
      <c r="A830" s="19"/>
      <c r="B830" s="19"/>
      <c r="C830" s="19"/>
      <c r="D830" s="19"/>
      <c r="E830" s="19"/>
      <c r="F830" s="19"/>
      <c r="G830" s="18"/>
      <c r="H830" s="19"/>
      <c r="I830" s="19"/>
      <c r="J830" s="19"/>
      <c r="K830" s="19"/>
      <c r="L830" s="19"/>
    </row>
    <row r="831" spans="1:12">
      <c r="A831" s="19"/>
      <c r="B831" s="19"/>
      <c r="C831" s="19"/>
      <c r="D831" s="19"/>
      <c r="E831" s="19"/>
      <c r="F831" s="19"/>
      <c r="G831" s="18"/>
      <c r="H831" s="19"/>
      <c r="I831" s="19"/>
      <c r="J831" s="19"/>
      <c r="K831" s="19"/>
      <c r="L831" s="19"/>
    </row>
    <row r="832" spans="1:12">
      <c r="A832" s="19"/>
      <c r="B832" s="19"/>
      <c r="C832" s="19"/>
      <c r="D832" s="19"/>
      <c r="E832" s="19"/>
      <c r="F832" s="19"/>
      <c r="G832" s="18"/>
      <c r="H832" s="19"/>
      <c r="I832" s="19"/>
      <c r="J832" s="19"/>
      <c r="K832" s="19"/>
      <c r="L832" s="19"/>
    </row>
    <row r="833" spans="1:12">
      <c r="A833" s="19"/>
      <c r="B833" s="19"/>
      <c r="C833" s="19"/>
      <c r="D833" s="19"/>
      <c r="E833" s="19"/>
      <c r="F833" s="19"/>
      <c r="G833" s="18"/>
      <c r="H833" s="19"/>
      <c r="I833" s="19"/>
      <c r="J833" s="19"/>
      <c r="K833" s="19"/>
      <c r="L833" s="19"/>
    </row>
    <row r="834" spans="1:12">
      <c r="A834" s="19"/>
      <c r="B834" s="19"/>
      <c r="C834" s="19"/>
      <c r="D834" s="19"/>
      <c r="E834" s="19"/>
      <c r="F834" s="19"/>
      <c r="G834" s="18"/>
      <c r="H834" s="19"/>
      <c r="I834" s="19"/>
      <c r="J834" s="19"/>
      <c r="K834" s="19"/>
      <c r="L834" s="19"/>
    </row>
    <row r="835" spans="1:12">
      <c r="A835" s="19"/>
      <c r="B835" s="19"/>
      <c r="C835" s="19"/>
      <c r="D835" s="19"/>
      <c r="E835" s="19"/>
      <c r="F835" s="19"/>
      <c r="G835" s="18"/>
      <c r="H835" s="19"/>
      <c r="I835" s="19"/>
      <c r="J835" s="19"/>
      <c r="K835" s="19"/>
      <c r="L835" s="19"/>
    </row>
    <row r="836" spans="1:12">
      <c r="A836" s="19"/>
      <c r="B836" s="19"/>
      <c r="C836" s="19"/>
      <c r="D836" s="19"/>
      <c r="E836" s="19"/>
      <c r="F836" s="19"/>
      <c r="G836" s="18"/>
      <c r="H836" s="19"/>
      <c r="I836" s="19"/>
      <c r="J836" s="19"/>
      <c r="K836" s="19"/>
      <c r="L836" s="19"/>
    </row>
    <row r="837" spans="1:12">
      <c r="A837" s="19"/>
      <c r="B837" s="19"/>
      <c r="C837" s="19"/>
      <c r="D837" s="19"/>
      <c r="E837" s="19"/>
      <c r="F837" s="19"/>
      <c r="G837" s="18"/>
      <c r="H837" s="19"/>
      <c r="I837" s="19"/>
      <c r="J837" s="19"/>
      <c r="K837" s="19"/>
      <c r="L837" s="19"/>
    </row>
    <row r="838" spans="1:12">
      <c r="A838" s="19"/>
      <c r="B838" s="19"/>
      <c r="C838" s="19"/>
      <c r="D838" s="19"/>
      <c r="E838" s="19"/>
      <c r="F838" s="19"/>
      <c r="G838" s="18"/>
      <c r="H838" s="19"/>
      <c r="I838" s="19"/>
      <c r="J838" s="19"/>
      <c r="K838" s="19"/>
      <c r="L838" s="19"/>
    </row>
    <row r="839" spans="1:12">
      <c r="A839" s="19"/>
      <c r="B839" s="19"/>
      <c r="C839" s="19"/>
      <c r="D839" s="19"/>
      <c r="E839" s="19"/>
      <c r="F839" s="19"/>
      <c r="G839" s="18"/>
      <c r="H839" s="19"/>
      <c r="I839" s="19"/>
      <c r="J839" s="19"/>
      <c r="K839" s="19"/>
      <c r="L839" s="19"/>
    </row>
    <row r="840" spans="1:12">
      <c r="A840" s="19"/>
      <c r="B840" s="19"/>
      <c r="C840" s="19"/>
      <c r="D840" s="19"/>
      <c r="E840" s="19"/>
      <c r="F840" s="19"/>
      <c r="G840" s="18"/>
      <c r="H840" s="19"/>
      <c r="I840" s="19"/>
      <c r="J840" s="19"/>
      <c r="K840" s="19"/>
      <c r="L840" s="19"/>
    </row>
    <row r="841" spans="1:12">
      <c r="A841" s="19"/>
      <c r="B841" s="19"/>
      <c r="C841" s="19"/>
      <c r="D841" s="19"/>
      <c r="E841" s="19"/>
      <c r="F841" s="19"/>
      <c r="G841" s="18"/>
      <c r="H841" s="19"/>
      <c r="I841" s="19"/>
      <c r="J841" s="19"/>
      <c r="K841" s="19"/>
      <c r="L841" s="19"/>
    </row>
    <row r="842" spans="1:12">
      <c r="A842" s="19"/>
      <c r="B842" s="19"/>
      <c r="C842" s="19"/>
      <c r="D842" s="19"/>
      <c r="E842" s="19"/>
      <c r="F842" s="19"/>
      <c r="G842" s="18"/>
      <c r="H842" s="19"/>
      <c r="I842" s="19"/>
      <c r="J842" s="19"/>
      <c r="K842" s="19"/>
      <c r="L842" s="19"/>
    </row>
    <row r="843" spans="1:12">
      <c r="A843" s="19"/>
      <c r="B843" s="19"/>
      <c r="C843" s="19"/>
      <c r="D843" s="19"/>
      <c r="E843" s="19"/>
      <c r="F843" s="19"/>
      <c r="G843" s="18"/>
      <c r="H843" s="19"/>
      <c r="I843" s="19"/>
      <c r="J843" s="19"/>
      <c r="K843" s="19"/>
      <c r="L843" s="19"/>
    </row>
    <row r="844" spans="1:12">
      <c r="A844" s="19"/>
      <c r="B844" s="19"/>
      <c r="C844" s="19"/>
      <c r="D844" s="19"/>
      <c r="E844" s="19"/>
      <c r="F844" s="19"/>
      <c r="G844" s="18"/>
      <c r="H844" s="19"/>
      <c r="I844" s="19"/>
      <c r="J844" s="19"/>
      <c r="K844" s="19"/>
      <c r="L844" s="19"/>
    </row>
    <row r="845" spans="1:12">
      <c r="A845" s="19"/>
      <c r="B845" s="19"/>
      <c r="C845" s="19"/>
      <c r="D845" s="19"/>
      <c r="E845" s="19"/>
      <c r="F845" s="19"/>
      <c r="G845" s="18"/>
      <c r="H845" s="19"/>
      <c r="I845" s="19"/>
      <c r="J845" s="19"/>
      <c r="K845" s="19"/>
      <c r="L845" s="19"/>
    </row>
    <row r="846" spans="1:12">
      <c r="A846" s="19"/>
      <c r="B846" s="19"/>
      <c r="C846" s="19"/>
      <c r="D846" s="19"/>
      <c r="E846" s="19"/>
      <c r="F846" s="19"/>
      <c r="G846" s="18"/>
      <c r="H846" s="19"/>
      <c r="I846" s="19"/>
      <c r="J846" s="19"/>
      <c r="K846" s="19"/>
      <c r="L846" s="19"/>
    </row>
    <row r="847" spans="1:12">
      <c r="A847" s="19"/>
      <c r="B847" s="19"/>
      <c r="C847" s="19"/>
      <c r="D847" s="19"/>
      <c r="E847" s="19"/>
      <c r="F847" s="19"/>
      <c r="G847" s="18"/>
      <c r="H847" s="19"/>
      <c r="I847" s="19"/>
      <c r="J847" s="19"/>
      <c r="K847" s="19"/>
      <c r="L847" s="19"/>
    </row>
    <row r="848" spans="1:12">
      <c r="A848" s="19"/>
      <c r="B848" s="19"/>
      <c r="C848" s="19"/>
      <c r="D848" s="19"/>
      <c r="E848" s="19"/>
      <c r="F848" s="19"/>
      <c r="G848" s="18"/>
      <c r="H848" s="19"/>
      <c r="I848" s="19"/>
      <c r="J848" s="19"/>
      <c r="K848" s="19"/>
      <c r="L848" s="19"/>
    </row>
    <row r="849" spans="1:12">
      <c r="A849" s="19"/>
      <c r="B849" s="19"/>
      <c r="C849" s="19"/>
      <c r="D849" s="19"/>
      <c r="E849" s="19"/>
      <c r="F849" s="19"/>
      <c r="G849" s="18"/>
      <c r="H849" s="19"/>
      <c r="I849" s="19"/>
      <c r="J849" s="19"/>
      <c r="K849" s="19"/>
      <c r="L849" s="19"/>
    </row>
    <row r="850" spans="1:12">
      <c r="A850" s="19"/>
      <c r="B850" s="19"/>
      <c r="C850" s="19"/>
      <c r="D850" s="19"/>
      <c r="E850" s="19"/>
      <c r="F850" s="19"/>
      <c r="G850" s="18"/>
      <c r="H850" s="19"/>
      <c r="I850" s="19"/>
      <c r="J850" s="19"/>
      <c r="K850" s="19"/>
      <c r="L850" s="19"/>
    </row>
    <row r="851" spans="1:12">
      <c r="A851" s="19"/>
      <c r="B851" s="19"/>
      <c r="C851" s="19"/>
      <c r="D851" s="19"/>
      <c r="E851" s="19"/>
      <c r="F851" s="19"/>
      <c r="G851" s="18"/>
      <c r="H851" s="19"/>
      <c r="I851" s="19"/>
      <c r="J851" s="19"/>
      <c r="K851" s="19"/>
      <c r="L851" s="19"/>
    </row>
    <row r="852" spans="1:12">
      <c r="A852" s="19"/>
      <c r="B852" s="19"/>
      <c r="C852" s="19"/>
      <c r="D852" s="19"/>
      <c r="E852" s="19"/>
      <c r="F852" s="19"/>
      <c r="G852" s="18"/>
      <c r="H852" s="19"/>
      <c r="I852" s="19"/>
      <c r="J852" s="19"/>
      <c r="K852" s="19"/>
      <c r="L852" s="19"/>
    </row>
    <row r="853" spans="1:12">
      <c r="A853" s="19"/>
      <c r="B853" s="19"/>
      <c r="C853" s="19"/>
      <c r="D853" s="19"/>
      <c r="E853" s="19"/>
      <c r="F853" s="19"/>
      <c r="G853" s="18"/>
      <c r="H853" s="19"/>
      <c r="I853" s="19"/>
      <c r="J853" s="19"/>
      <c r="K853" s="19"/>
      <c r="L853" s="19"/>
    </row>
    <row r="854" spans="1:12">
      <c r="A854" s="19"/>
      <c r="B854" s="19"/>
      <c r="C854" s="19"/>
      <c r="D854" s="19"/>
      <c r="E854" s="19"/>
      <c r="F854" s="19"/>
      <c r="G854" s="18"/>
      <c r="H854" s="19"/>
      <c r="I854" s="19"/>
      <c r="J854" s="19"/>
      <c r="K854" s="19"/>
      <c r="L854" s="19"/>
    </row>
    <row r="855" spans="1:12">
      <c r="A855" s="19"/>
      <c r="B855" s="19"/>
      <c r="C855" s="19"/>
      <c r="D855" s="19"/>
      <c r="E855" s="19"/>
      <c r="F855" s="19"/>
      <c r="G855" s="18"/>
      <c r="H855" s="19"/>
      <c r="I855" s="19"/>
      <c r="J855" s="19"/>
      <c r="K855" s="19"/>
      <c r="L855" s="19"/>
    </row>
    <row r="856" spans="1:12">
      <c r="A856" s="19"/>
      <c r="B856" s="19"/>
      <c r="C856" s="19"/>
      <c r="D856" s="19"/>
      <c r="E856" s="19"/>
      <c r="F856" s="19"/>
      <c r="G856" s="18"/>
      <c r="H856" s="19"/>
      <c r="I856" s="19"/>
      <c r="J856" s="19"/>
      <c r="K856" s="19"/>
      <c r="L856" s="19"/>
    </row>
    <row r="857" spans="1:12">
      <c r="A857" s="19"/>
      <c r="B857" s="19"/>
      <c r="C857" s="19"/>
      <c r="D857" s="19"/>
      <c r="E857" s="19"/>
      <c r="F857" s="19"/>
      <c r="G857" s="18"/>
      <c r="H857" s="19"/>
      <c r="I857" s="19"/>
      <c r="J857" s="19"/>
      <c r="K857" s="19"/>
      <c r="L857" s="19"/>
    </row>
    <row r="858" spans="1:12">
      <c r="A858" s="19"/>
      <c r="B858" s="19"/>
      <c r="C858" s="19"/>
      <c r="D858" s="19"/>
      <c r="E858" s="19"/>
      <c r="F858" s="19"/>
      <c r="G858" s="18"/>
      <c r="H858" s="19"/>
      <c r="I858" s="19"/>
      <c r="J858" s="19"/>
      <c r="K858" s="19"/>
      <c r="L858" s="19"/>
    </row>
    <row r="859" spans="1:12">
      <c r="A859" s="19"/>
      <c r="B859" s="19"/>
      <c r="C859" s="19"/>
      <c r="D859" s="19"/>
      <c r="E859" s="19"/>
      <c r="F859" s="19"/>
      <c r="G859" s="18"/>
      <c r="H859" s="19"/>
      <c r="I859" s="19"/>
      <c r="J859" s="19"/>
      <c r="K859" s="19"/>
      <c r="L859" s="19"/>
    </row>
    <row r="860" spans="1:12">
      <c r="A860" s="19"/>
      <c r="B860" s="19"/>
      <c r="C860" s="19"/>
      <c r="D860" s="19"/>
      <c r="E860" s="19"/>
      <c r="F860" s="19"/>
      <c r="G860" s="18"/>
      <c r="H860" s="19"/>
      <c r="I860" s="19"/>
      <c r="J860" s="19"/>
      <c r="K860" s="19"/>
      <c r="L860" s="19"/>
    </row>
    <row r="861" spans="1:12">
      <c r="A861" s="19"/>
      <c r="B861" s="19"/>
      <c r="C861" s="19"/>
      <c r="D861" s="19"/>
      <c r="E861" s="19"/>
      <c r="F861" s="19"/>
      <c r="G861" s="18"/>
      <c r="H861" s="19"/>
      <c r="I861" s="19"/>
      <c r="J861" s="19"/>
      <c r="K861" s="19"/>
      <c r="L861" s="19"/>
    </row>
    <row r="862" spans="1:12">
      <c r="A862" s="19"/>
      <c r="B862" s="19"/>
      <c r="C862" s="19"/>
      <c r="D862" s="19"/>
      <c r="E862" s="19"/>
      <c r="F862" s="19"/>
      <c r="G862" s="18"/>
      <c r="H862" s="19"/>
      <c r="I862" s="19"/>
      <c r="J862" s="19"/>
      <c r="K862" s="19"/>
      <c r="L862" s="19"/>
    </row>
    <row r="863" spans="1:12">
      <c r="A863" s="19"/>
      <c r="B863" s="19"/>
      <c r="C863" s="19"/>
      <c r="D863" s="19"/>
      <c r="E863" s="19"/>
      <c r="F863" s="19"/>
      <c r="G863" s="18"/>
      <c r="H863" s="19"/>
      <c r="I863" s="19"/>
      <c r="J863" s="19"/>
      <c r="K863" s="19"/>
      <c r="L863" s="19"/>
    </row>
    <row r="864" spans="1:12">
      <c r="A864" s="19"/>
      <c r="B864" s="19"/>
      <c r="C864" s="19"/>
      <c r="D864" s="19"/>
      <c r="E864" s="19"/>
      <c r="F864" s="19"/>
      <c r="G864" s="18"/>
      <c r="H864" s="19"/>
      <c r="I864" s="19"/>
      <c r="J864" s="19"/>
      <c r="K864" s="19"/>
      <c r="L864" s="19"/>
    </row>
    <row r="865" spans="1:12">
      <c r="A865" s="19"/>
      <c r="B865" s="19"/>
      <c r="C865" s="19"/>
      <c r="D865" s="19"/>
      <c r="E865" s="19"/>
      <c r="F865" s="19"/>
      <c r="G865" s="18"/>
      <c r="H865" s="19"/>
      <c r="I865" s="19"/>
      <c r="J865" s="19"/>
      <c r="K865" s="19"/>
      <c r="L865" s="19"/>
    </row>
    <row r="866" spans="1:12">
      <c r="A866" s="19"/>
      <c r="B866" s="19"/>
      <c r="C866" s="19"/>
      <c r="D866" s="19"/>
      <c r="E866" s="19"/>
      <c r="F866" s="19"/>
      <c r="G866" s="18"/>
      <c r="H866" s="19"/>
      <c r="I866" s="19"/>
      <c r="J866" s="19"/>
      <c r="K866" s="19"/>
      <c r="L866" s="19"/>
    </row>
    <row r="867" spans="1:12">
      <c r="A867" s="19"/>
      <c r="B867" s="19"/>
      <c r="C867" s="19"/>
      <c r="D867" s="19"/>
      <c r="E867" s="19"/>
      <c r="F867" s="19"/>
      <c r="G867" s="18"/>
      <c r="H867" s="19"/>
      <c r="I867" s="19"/>
      <c r="J867" s="19"/>
      <c r="K867" s="19"/>
      <c r="L867" s="19"/>
    </row>
    <row r="868" spans="1:12">
      <c r="A868" s="19"/>
      <c r="B868" s="19"/>
      <c r="C868" s="19"/>
      <c r="D868" s="19"/>
      <c r="E868" s="19"/>
      <c r="F868" s="19"/>
      <c r="G868" s="18"/>
      <c r="H868" s="19"/>
      <c r="I868" s="19"/>
      <c r="J868" s="19"/>
      <c r="K868" s="19"/>
      <c r="L868" s="19"/>
    </row>
    <row r="869" spans="1:12">
      <c r="A869" s="19"/>
      <c r="B869" s="19"/>
      <c r="C869" s="19"/>
      <c r="D869" s="19"/>
      <c r="E869" s="19"/>
      <c r="F869" s="19"/>
      <c r="G869" s="18"/>
      <c r="H869" s="19"/>
      <c r="I869" s="19"/>
      <c r="J869" s="19"/>
      <c r="K869" s="19"/>
      <c r="L869" s="19"/>
    </row>
    <row r="870" spans="1:12">
      <c r="A870" s="19"/>
      <c r="B870" s="19"/>
      <c r="C870" s="19"/>
      <c r="D870" s="19"/>
      <c r="E870" s="19"/>
      <c r="F870" s="19"/>
      <c r="G870" s="18"/>
      <c r="H870" s="19"/>
      <c r="I870" s="19"/>
      <c r="J870" s="19"/>
      <c r="K870" s="19"/>
      <c r="L870" s="19"/>
    </row>
    <row r="871" spans="1:12">
      <c r="A871" s="19"/>
      <c r="B871" s="19"/>
      <c r="C871" s="19"/>
      <c r="D871" s="19"/>
      <c r="E871" s="19"/>
      <c r="F871" s="19"/>
      <c r="G871" s="18"/>
      <c r="H871" s="19"/>
      <c r="I871" s="19"/>
      <c r="J871" s="19"/>
      <c r="K871" s="19"/>
      <c r="L871" s="19"/>
    </row>
    <row r="872" spans="1:12">
      <c r="A872" s="19"/>
      <c r="B872" s="19"/>
      <c r="C872" s="19"/>
      <c r="D872" s="19"/>
      <c r="E872" s="19"/>
      <c r="F872" s="19"/>
      <c r="G872" s="18"/>
      <c r="H872" s="19"/>
      <c r="I872" s="19"/>
      <c r="J872" s="19"/>
      <c r="K872" s="19"/>
      <c r="L872" s="19"/>
    </row>
    <row r="873" spans="1:12">
      <c r="A873" s="19"/>
      <c r="B873" s="19"/>
      <c r="C873" s="19"/>
      <c r="D873" s="19"/>
      <c r="E873" s="19"/>
      <c r="F873" s="19"/>
      <c r="G873" s="18"/>
      <c r="H873" s="19"/>
      <c r="I873" s="19"/>
      <c r="J873" s="19"/>
      <c r="K873" s="19"/>
      <c r="L873" s="19"/>
    </row>
    <row r="874" spans="1:12">
      <c r="A874" s="19"/>
      <c r="B874" s="19"/>
      <c r="C874" s="19"/>
      <c r="D874" s="19"/>
      <c r="E874" s="19"/>
      <c r="F874" s="19"/>
      <c r="G874" s="18"/>
      <c r="H874" s="19"/>
      <c r="I874" s="19"/>
      <c r="J874" s="19"/>
      <c r="K874" s="19"/>
      <c r="L874" s="19"/>
    </row>
    <row r="875" spans="1:12">
      <c r="A875" s="19"/>
      <c r="B875" s="19"/>
      <c r="C875" s="19"/>
      <c r="D875" s="19"/>
      <c r="E875" s="19"/>
      <c r="F875" s="19"/>
      <c r="G875" s="18"/>
      <c r="H875" s="19"/>
      <c r="I875" s="19"/>
      <c r="J875" s="19"/>
      <c r="K875" s="19"/>
      <c r="L875" s="19"/>
    </row>
    <row r="876" spans="1:12">
      <c r="A876" s="19"/>
      <c r="B876" s="19"/>
      <c r="C876" s="19"/>
      <c r="D876" s="19"/>
      <c r="E876" s="19"/>
      <c r="F876" s="19"/>
      <c r="G876" s="18"/>
      <c r="H876" s="19"/>
      <c r="I876" s="19"/>
      <c r="J876" s="19"/>
      <c r="K876" s="19"/>
      <c r="L876" s="19"/>
    </row>
    <row r="877" spans="1:12">
      <c r="A877" s="19"/>
      <c r="B877" s="19"/>
      <c r="C877" s="19"/>
      <c r="D877" s="19"/>
      <c r="E877" s="19"/>
      <c r="F877" s="19"/>
      <c r="G877" s="18"/>
      <c r="H877" s="19"/>
      <c r="I877" s="19"/>
      <c r="J877" s="19"/>
      <c r="K877" s="19"/>
      <c r="L877" s="19"/>
    </row>
    <row r="878" spans="1:12">
      <c r="A878" s="19"/>
      <c r="B878" s="19"/>
      <c r="C878" s="19"/>
      <c r="D878" s="19"/>
      <c r="E878" s="19"/>
      <c r="F878" s="19"/>
      <c r="G878" s="18"/>
      <c r="H878" s="19"/>
      <c r="I878" s="19"/>
      <c r="J878" s="19"/>
      <c r="K878" s="19"/>
      <c r="L878" s="19"/>
    </row>
    <row r="879" spans="1:12">
      <c r="A879" s="19"/>
      <c r="B879" s="19"/>
      <c r="C879" s="19"/>
      <c r="D879" s="19"/>
      <c r="E879" s="19"/>
      <c r="F879" s="19"/>
      <c r="G879" s="18"/>
      <c r="H879" s="19"/>
      <c r="I879" s="19"/>
      <c r="J879" s="19"/>
      <c r="K879" s="19"/>
      <c r="L879" s="19"/>
    </row>
    <row r="880" spans="1:12">
      <c r="A880" s="19"/>
      <c r="B880" s="19"/>
      <c r="C880" s="19"/>
      <c r="D880" s="19"/>
      <c r="E880" s="19"/>
      <c r="F880" s="19"/>
      <c r="G880" s="18"/>
      <c r="H880" s="19"/>
      <c r="I880" s="19"/>
      <c r="J880" s="19"/>
      <c r="K880" s="19"/>
      <c r="L880" s="19"/>
    </row>
    <row r="881" spans="1:12">
      <c r="A881" s="19"/>
      <c r="B881" s="19"/>
      <c r="C881" s="19"/>
      <c r="D881" s="19"/>
      <c r="E881" s="19"/>
      <c r="F881" s="19"/>
      <c r="G881" s="18"/>
      <c r="H881" s="19"/>
      <c r="I881" s="19"/>
      <c r="J881" s="19"/>
      <c r="K881" s="19"/>
      <c r="L881" s="19"/>
    </row>
    <row r="882" spans="1:12">
      <c r="A882" s="19"/>
      <c r="B882" s="19"/>
      <c r="C882" s="19"/>
      <c r="D882" s="19"/>
      <c r="E882" s="19"/>
      <c r="F882" s="19"/>
      <c r="G882" s="18"/>
      <c r="H882" s="19"/>
      <c r="I882" s="19"/>
      <c r="J882" s="19"/>
      <c r="K882" s="19"/>
      <c r="L882" s="19"/>
    </row>
    <row r="883" spans="1:12">
      <c r="A883" s="19"/>
      <c r="B883" s="19"/>
      <c r="C883" s="19"/>
      <c r="D883" s="19"/>
      <c r="E883" s="19"/>
      <c r="F883" s="19"/>
      <c r="G883" s="18"/>
      <c r="H883" s="19"/>
      <c r="I883" s="19"/>
      <c r="J883" s="19"/>
      <c r="K883" s="19"/>
      <c r="L883" s="19"/>
    </row>
    <row r="884" spans="1:12">
      <c r="A884" s="19"/>
      <c r="B884" s="19"/>
      <c r="C884" s="19"/>
      <c r="D884" s="19"/>
      <c r="E884" s="19"/>
      <c r="F884" s="19"/>
      <c r="G884" s="18"/>
      <c r="H884" s="19"/>
      <c r="I884" s="19"/>
      <c r="J884" s="19"/>
      <c r="K884" s="19"/>
      <c r="L884" s="19"/>
    </row>
    <row r="885" spans="1:12">
      <c r="A885" s="19"/>
      <c r="B885" s="19"/>
      <c r="C885" s="19"/>
      <c r="D885" s="19"/>
      <c r="E885" s="19"/>
      <c r="F885" s="19"/>
      <c r="G885" s="18"/>
      <c r="H885" s="19"/>
      <c r="I885" s="19"/>
      <c r="J885" s="19"/>
      <c r="K885" s="19"/>
      <c r="L885" s="19"/>
    </row>
    <row r="886" spans="1:12">
      <c r="A886" s="19"/>
      <c r="B886" s="19"/>
      <c r="C886" s="19"/>
      <c r="D886" s="19"/>
      <c r="E886" s="19"/>
      <c r="F886" s="19"/>
      <c r="G886" s="18"/>
      <c r="H886" s="19"/>
      <c r="I886" s="19"/>
      <c r="J886" s="19"/>
      <c r="K886" s="19"/>
      <c r="L886" s="19"/>
    </row>
    <row r="887" spans="1:12">
      <c r="A887" s="19"/>
      <c r="B887" s="19"/>
      <c r="C887" s="19"/>
      <c r="D887" s="19"/>
      <c r="E887" s="19"/>
      <c r="F887" s="19"/>
      <c r="G887" s="18"/>
      <c r="H887" s="19"/>
      <c r="I887" s="19"/>
      <c r="J887" s="19"/>
      <c r="K887" s="19"/>
      <c r="L887" s="19"/>
    </row>
    <row r="888" spans="1:12">
      <c r="A888" s="19"/>
      <c r="B888" s="19"/>
      <c r="C888" s="19"/>
      <c r="D888" s="19"/>
      <c r="E888" s="19"/>
      <c r="F888" s="19"/>
      <c r="G888" s="18"/>
      <c r="H888" s="19"/>
      <c r="I888" s="19"/>
      <c r="J888" s="19"/>
      <c r="K888" s="19"/>
      <c r="L888" s="19"/>
    </row>
    <row r="889" spans="1:12">
      <c r="A889" s="19"/>
      <c r="B889" s="19"/>
      <c r="C889" s="19"/>
      <c r="D889" s="19"/>
      <c r="E889" s="19"/>
      <c r="F889" s="19"/>
      <c r="G889" s="18"/>
      <c r="H889" s="19"/>
      <c r="I889" s="19"/>
      <c r="J889" s="19"/>
      <c r="K889" s="19"/>
      <c r="L889" s="19"/>
    </row>
    <row r="890" spans="1:12">
      <c r="A890" s="19"/>
      <c r="B890" s="19"/>
      <c r="C890" s="19"/>
      <c r="D890" s="19"/>
      <c r="E890" s="19"/>
      <c r="F890" s="19"/>
      <c r="G890" s="18"/>
      <c r="H890" s="19"/>
      <c r="I890" s="19"/>
      <c r="J890" s="19"/>
      <c r="K890" s="19"/>
      <c r="L890" s="19"/>
    </row>
    <row r="891" spans="1:12">
      <c r="A891" s="19"/>
      <c r="B891" s="19"/>
      <c r="C891" s="19"/>
      <c r="D891" s="19"/>
      <c r="E891" s="19"/>
      <c r="F891" s="19"/>
      <c r="G891" s="18"/>
      <c r="H891" s="19"/>
      <c r="I891" s="19"/>
      <c r="J891" s="19"/>
      <c r="K891" s="19"/>
      <c r="L891" s="19"/>
    </row>
    <row r="892" spans="1:12">
      <c r="A892" s="19"/>
      <c r="B892" s="19"/>
      <c r="C892" s="19"/>
      <c r="D892" s="19"/>
      <c r="E892" s="19"/>
      <c r="F892" s="19"/>
      <c r="G892" s="18"/>
      <c r="H892" s="19"/>
      <c r="I892" s="19"/>
      <c r="J892" s="19"/>
      <c r="K892" s="19"/>
      <c r="L892" s="19"/>
    </row>
    <row r="893" spans="1:12">
      <c r="A893" s="19"/>
      <c r="B893" s="19"/>
      <c r="C893" s="19"/>
      <c r="D893" s="19"/>
      <c r="E893" s="19"/>
      <c r="F893" s="19"/>
      <c r="G893" s="18"/>
      <c r="H893" s="19"/>
      <c r="I893" s="19"/>
      <c r="J893" s="19"/>
      <c r="K893" s="19"/>
      <c r="L893" s="19"/>
    </row>
    <row r="894" spans="1:12">
      <c r="A894" s="19"/>
      <c r="B894" s="19"/>
      <c r="C894" s="19"/>
      <c r="D894" s="19"/>
      <c r="E894" s="19"/>
      <c r="F894" s="19"/>
      <c r="G894" s="18"/>
      <c r="H894" s="19"/>
      <c r="I894" s="19"/>
      <c r="J894" s="19"/>
      <c r="K894" s="19"/>
      <c r="L894" s="19"/>
    </row>
    <row r="895" spans="1:12">
      <c r="A895" s="19"/>
      <c r="B895" s="19"/>
      <c r="C895" s="19"/>
      <c r="D895" s="19"/>
      <c r="E895" s="19"/>
      <c r="F895" s="19"/>
      <c r="G895" s="18"/>
      <c r="H895" s="19"/>
      <c r="I895" s="19"/>
      <c r="J895" s="19"/>
      <c r="K895" s="19"/>
      <c r="L895" s="19"/>
    </row>
    <row r="896" spans="1:12">
      <c r="A896" s="19"/>
      <c r="B896" s="19"/>
      <c r="C896" s="19"/>
      <c r="D896" s="19"/>
      <c r="E896" s="19"/>
      <c r="F896" s="19"/>
      <c r="G896" s="18"/>
      <c r="H896" s="19"/>
      <c r="I896" s="19"/>
      <c r="J896" s="19"/>
      <c r="K896" s="19"/>
      <c r="L896" s="19"/>
    </row>
    <row r="897" spans="1:12">
      <c r="A897" s="19"/>
      <c r="B897" s="19"/>
      <c r="C897" s="19"/>
      <c r="D897" s="19"/>
      <c r="E897" s="19"/>
      <c r="F897" s="19"/>
      <c r="G897" s="18"/>
      <c r="H897" s="19"/>
      <c r="I897" s="19"/>
      <c r="J897" s="19"/>
      <c r="K897" s="19"/>
      <c r="L897" s="19"/>
    </row>
    <row r="898" spans="1:12">
      <c r="A898" s="19"/>
      <c r="B898" s="19"/>
      <c r="C898" s="19"/>
      <c r="D898" s="19"/>
      <c r="E898" s="19"/>
      <c r="F898" s="19"/>
      <c r="G898" s="18"/>
      <c r="H898" s="19"/>
      <c r="I898" s="19"/>
      <c r="J898" s="19"/>
      <c r="K898" s="19"/>
      <c r="L898" s="19"/>
    </row>
    <row r="899" spans="1:12">
      <c r="A899" s="19"/>
      <c r="B899" s="19"/>
      <c r="C899" s="19"/>
      <c r="D899" s="19"/>
      <c r="E899" s="19"/>
      <c r="F899" s="19"/>
      <c r="G899" s="18"/>
      <c r="H899" s="19"/>
      <c r="I899" s="19"/>
      <c r="J899" s="19"/>
      <c r="K899" s="19"/>
      <c r="L899" s="19"/>
    </row>
    <row r="900" spans="1:12">
      <c r="A900" s="19"/>
      <c r="B900" s="19"/>
      <c r="C900" s="19"/>
      <c r="D900" s="19"/>
      <c r="E900" s="19"/>
      <c r="F900" s="19"/>
      <c r="G900" s="18"/>
      <c r="H900" s="19"/>
      <c r="I900" s="19"/>
      <c r="J900" s="19"/>
      <c r="K900" s="19"/>
      <c r="L900" s="19"/>
    </row>
    <row r="901" spans="1:12">
      <c r="A901" s="19"/>
      <c r="B901" s="19"/>
      <c r="C901" s="19"/>
      <c r="D901" s="19"/>
      <c r="E901" s="19"/>
      <c r="F901" s="19"/>
      <c r="G901" s="18"/>
      <c r="H901" s="19"/>
      <c r="I901" s="19"/>
      <c r="J901" s="19"/>
      <c r="K901" s="19"/>
      <c r="L901" s="19"/>
    </row>
    <row r="902" spans="1:12">
      <c r="A902" s="19"/>
      <c r="B902" s="19"/>
      <c r="C902" s="19"/>
      <c r="D902" s="19"/>
      <c r="E902" s="19"/>
      <c r="F902" s="19"/>
      <c r="G902" s="18"/>
      <c r="H902" s="19"/>
      <c r="I902" s="19"/>
      <c r="J902" s="19"/>
      <c r="K902" s="19"/>
      <c r="L902" s="19"/>
    </row>
    <row r="903" spans="1:12">
      <c r="A903" s="19"/>
      <c r="B903" s="19"/>
      <c r="C903" s="19"/>
      <c r="D903" s="19"/>
      <c r="E903" s="19"/>
      <c r="F903" s="19"/>
      <c r="G903" s="18"/>
      <c r="H903" s="19"/>
      <c r="I903" s="19"/>
      <c r="J903" s="19"/>
      <c r="K903" s="19"/>
      <c r="L903" s="19"/>
    </row>
    <row r="904" spans="1:12">
      <c r="A904" s="19"/>
      <c r="B904" s="19"/>
      <c r="C904" s="19"/>
      <c r="D904" s="19"/>
      <c r="E904" s="19"/>
      <c r="F904" s="19"/>
      <c r="G904" s="18"/>
      <c r="H904" s="19"/>
      <c r="I904" s="19"/>
      <c r="J904" s="19"/>
      <c r="K904" s="19"/>
      <c r="L904" s="19"/>
    </row>
    <row r="905" spans="1:12">
      <c r="A905" s="19"/>
      <c r="B905" s="19"/>
      <c r="C905" s="19"/>
      <c r="D905" s="19"/>
      <c r="E905" s="19"/>
      <c r="F905" s="19"/>
      <c r="G905" s="18"/>
      <c r="H905" s="19"/>
      <c r="I905" s="19"/>
      <c r="J905" s="19"/>
      <c r="K905" s="19"/>
      <c r="L905" s="19"/>
    </row>
    <row r="906" spans="1:12">
      <c r="A906" s="19"/>
      <c r="B906" s="19"/>
      <c r="C906" s="19"/>
      <c r="D906" s="19"/>
      <c r="E906" s="19"/>
      <c r="F906" s="19"/>
      <c r="G906" s="18"/>
      <c r="H906" s="19"/>
      <c r="I906" s="19"/>
      <c r="J906" s="19"/>
      <c r="K906" s="19"/>
      <c r="L906" s="19"/>
    </row>
    <row r="907" spans="1:12">
      <c r="A907" s="19"/>
      <c r="B907" s="19"/>
      <c r="C907" s="19"/>
      <c r="D907" s="19"/>
      <c r="E907" s="19"/>
      <c r="F907" s="19"/>
      <c r="G907" s="18"/>
      <c r="H907" s="19"/>
      <c r="I907" s="19"/>
      <c r="J907" s="19"/>
      <c r="K907" s="19"/>
      <c r="L907" s="19"/>
    </row>
    <row r="908" spans="1:12">
      <c r="A908" s="19"/>
      <c r="B908" s="19"/>
      <c r="C908" s="19"/>
      <c r="D908" s="19"/>
      <c r="E908" s="19"/>
      <c r="F908" s="19"/>
      <c r="G908" s="18"/>
      <c r="H908" s="19"/>
      <c r="I908" s="19"/>
      <c r="J908" s="19"/>
      <c r="K908" s="19"/>
      <c r="L908" s="19"/>
    </row>
    <row r="909" spans="1:12">
      <c r="A909" s="19"/>
      <c r="B909" s="19"/>
      <c r="C909" s="19"/>
      <c r="D909" s="19"/>
      <c r="E909" s="19"/>
      <c r="F909" s="19"/>
      <c r="G909" s="18"/>
      <c r="H909" s="19"/>
      <c r="I909" s="19"/>
      <c r="J909" s="19"/>
      <c r="K909" s="19"/>
      <c r="L909" s="19"/>
    </row>
    <row r="910" spans="1:12">
      <c r="A910" s="19"/>
      <c r="B910" s="19"/>
      <c r="C910" s="19"/>
      <c r="D910" s="19"/>
      <c r="E910" s="19"/>
      <c r="F910" s="19"/>
      <c r="G910" s="18"/>
      <c r="H910" s="19"/>
      <c r="I910" s="19"/>
      <c r="J910" s="19"/>
      <c r="K910" s="19"/>
      <c r="L910" s="19"/>
    </row>
    <row r="911" spans="1:12">
      <c r="A911" s="19"/>
      <c r="B911" s="19"/>
      <c r="C911" s="19"/>
      <c r="D911" s="19"/>
      <c r="E911" s="19"/>
      <c r="F911" s="19"/>
      <c r="G911" s="18"/>
      <c r="H911" s="19"/>
      <c r="I911" s="19"/>
      <c r="J911" s="19"/>
      <c r="K911" s="19"/>
      <c r="L911" s="19"/>
    </row>
    <row r="912" spans="1:12">
      <c r="A912" s="19"/>
      <c r="B912" s="19"/>
      <c r="C912" s="19"/>
      <c r="D912" s="19"/>
      <c r="E912" s="19"/>
      <c r="F912" s="19"/>
      <c r="G912" s="18"/>
      <c r="H912" s="19"/>
      <c r="I912" s="19"/>
      <c r="J912" s="19"/>
      <c r="K912" s="19"/>
      <c r="L912" s="19"/>
    </row>
    <row r="913" spans="1:12">
      <c r="A913" s="19"/>
      <c r="B913" s="19"/>
      <c r="C913" s="19"/>
      <c r="D913" s="19"/>
      <c r="E913" s="19"/>
      <c r="F913" s="19"/>
      <c r="G913" s="18"/>
      <c r="H913" s="19"/>
      <c r="I913" s="19"/>
      <c r="J913" s="19"/>
      <c r="K913" s="19"/>
      <c r="L913" s="19"/>
    </row>
    <row r="914" spans="1:12">
      <c r="A914" s="19"/>
      <c r="B914" s="19"/>
      <c r="C914" s="19"/>
      <c r="D914" s="19"/>
      <c r="E914" s="19"/>
      <c r="F914" s="19"/>
      <c r="G914" s="18"/>
      <c r="H914" s="19"/>
      <c r="I914" s="19"/>
      <c r="J914" s="19"/>
      <c r="K914" s="19"/>
      <c r="L914" s="19"/>
    </row>
    <row r="915" spans="1:12">
      <c r="A915" s="19"/>
      <c r="B915" s="19"/>
      <c r="C915" s="19"/>
      <c r="D915" s="19"/>
      <c r="E915" s="19"/>
      <c r="F915" s="19"/>
      <c r="G915" s="18"/>
      <c r="H915" s="19"/>
      <c r="I915" s="19"/>
      <c r="J915" s="19"/>
      <c r="K915" s="19"/>
      <c r="L915" s="19"/>
    </row>
    <row r="916" spans="1:12">
      <c r="A916" s="19"/>
      <c r="B916" s="19"/>
      <c r="C916" s="19"/>
      <c r="D916" s="19"/>
      <c r="E916" s="19"/>
      <c r="F916" s="19"/>
      <c r="G916" s="18"/>
      <c r="H916" s="19"/>
      <c r="I916" s="19"/>
      <c r="J916" s="19"/>
      <c r="K916" s="19"/>
      <c r="L916" s="19"/>
    </row>
    <row r="917" spans="1:12">
      <c r="A917" s="19"/>
      <c r="B917" s="19"/>
      <c r="C917" s="19"/>
      <c r="D917" s="19"/>
      <c r="E917" s="19"/>
      <c r="F917" s="19"/>
      <c r="G917" s="18"/>
      <c r="H917" s="19"/>
      <c r="I917" s="19"/>
      <c r="J917" s="19"/>
      <c r="K917" s="19"/>
      <c r="L917" s="19"/>
    </row>
    <row r="918" spans="1:12">
      <c r="A918" s="19"/>
      <c r="B918" s="19"/>
      <c r="C918" s="19"/>
      <c r="D918" s="19"/>
      <c r="E918" s="19"/>
      <c r="F918" s="19"/>
      <c r="G918" s="18"/>
      <c r="H918" s="19"/>
      <c r="I918" s="19"/>
      <c r="J918" s="19"/>
      <c r="K918" s="19"/>
      <c r="L918" s="19"/>
    </row>
    <row r="919" spans="1:12">
      <c r="A919" s="19"/>
      <c r="B919" s="19"/>
      <c r="C919" s="19"/>
      <c r="D919" s="19"/>
      <c r="E919" s="19"/>
      <c r="F919" s="19"/>
      <c r="G919" s="18"/>
      <c r="H919" s="19"/>
      <c r="I919" s="19"/>
      <c r="J919" s="19"/>
      <c r="K919" s="19"/>
      <c r="L919" s="19"/>
    </row>
    <row r="920" spans="1:12">
      <c r="A920" s="19"/>
      <c r="B920" s="19"/>
      <c r="C920" s="19"/>
      <c r="D920" s="19"/>
      <c r="E920" s="19"/>
      <c r="F920" s="19"/>
      <c r="G920" s="18"/>
      <c r="H920" s="19"/>
      <c r="I920" s="19"/>
      <c r="J920" s="19"/>
      <c r="K920" s="19"/>
      <c r="L920" s="19"/>
    </row>
    <row r="921" spans="1:12">
      <c r="A921" s="19"/>
      <c r="B921" s="19"/>
      <c r="C921" s="19"/>
      <c r="D921" s="19"/>
      <c r="E921" s="19"/>
      <c r="F921" s="19"/>
      <c r="G921" s="18"/>
      <c r="H921" s="19"/>
      <c r="I921" s="19"/>
      <c r="J921" s="19"/>
      <c r="K921" s="19"/>
      <c r="L921" s="19"/>
    </row>
    <row r="922" spans="1:12">
      <c r="A922" s="19"/>
      <c r="B922" s="19"/>
      <c r="C922" s="19"/>
      <c r="D922" s="19"/>
      <c r="E922" s="19"/>
      <c r="F922" s="19"/>
      <c r="G922" s="18"/>
      <c r="H922" s="19"/>
      <c r="I922" s="19"/>
      <c r="J922" s="19"/>
      <c r="K922" s="19"/>
      <c r="L922" s="19"/>
    </row>
    <row r="923" spans="1:12">
      <c r="A923" s="19"/>
      <c r="B923" s="19"/>
      <c r="C923" s="19"/>
      <c r="D923" s="19"/>
      <c r="E923" s="19"/>
      <c r="F923" s="19"/>
      <c r="G923" s="18"/>
      <c r="H923" s="19"/>
      <c r="I923" s="19"/>
      <c r="J923" s="19"/>
      <c r="K923" s="19"/>
      <c r="L923" s="19"/>
    </row>
    <row r="924" spans="1:12">
      <c r="A924" s="19"/>
      <c r="B924" s="19"/>
      <c r="C924" s="19"/>
      <c r="D924" s="19"/>
      <c r="E924" s="19"/>
      <c r="F924" s="19"/>
      <c r="G924" s="18"/>
      <c r="H924" s="19"/>
      <c r="I924" s="19"/>
      <c r="J924" s="19"/>
      <c r="K924" s="19"/>
      <c r="L924" s="19"/>
    </row>
    <row r="925" spans="1:12">
      <c r="A925" s="19"/>
      <c r="B925" s="19"/>
      <c r="C925" s="19"/>
      <c r="D925" s="19"/>
      <c r="E925" s="19"/>
      <c r="F925" s="19"/>
      <c r="G925" s="18"/>
      <c r="H925" s="19"/>
      <c r="I925" s="19"/>
      <c r="J925" s="19"/>
      <c r="K925" s="19"/>
      <c r="L925" s="19"/>
    </row>
    <row r="926" spans="1:12">
      <c r="A926" s="19"/>
      <c r="B926" s="19"/>
      <c r="C926" s="19"/>
      <c r="D926" s="19"/>
      <c r="E926" s="19"/>
      <c r="F926" s="19"/>
      <c r="G926" s="18"/>
      <c r="H926" s="19"/>
      <c r="I926" s="19"/>
      <c r="J926" s="19"/>
      <c r="K926" s="19"/>
      <c r="L926" s="19"/>
    </row>
    <row r="927" spans="1:12">
      <c r="A927" s="19"/>
      <c r="B927" s="19"/>
      <c r="C927" s="19"/>
      <c r="D927" s="19"/>
      <c r="E927" s="19"/>
      <c r="F927" s="19"/>
      <c r="G927" s="18"/>
      <c r="H927" s="19"/>
      <c r="I927" s="19"/>
      <c r="J927" s="19"/>
      <c r="K927" s="19"/>
      <c r="L927" s="19"/>
    </row>
    <row r="928" spans="1:12">
      <c r="A928" s="19"/>
      <c r="B928" s="19"/>
      <c r="C928" s="19"/>
      <c r="D928" s="19"/>
      <c r="E928" s="19"/>
      <c r="F928" s="19"/>
      <c r="G928" s="18"/>
      <c r="H928" s="19"/>
      <c r="I928" s="19"/>
      <c r="J928" s="19"/>
      <c r="K928" s="19"/>
      <c r="L928" s="19"/>
    </row>
    <row r="929" spans="1:12">
      <c r="A929" s="19"/>
      <c r="B929" s="19"/>
      <c r="C929" s="19"/>
      <c r="D929" s="19"/>
      <c r="E929" s="19"/>
      <c r="F929" s="19"/>
      <c r="G929" s="18"/>
      <c r="H929" s="19"/>
      <c r="I929" s="19"/>
      <c r="J929" s="19"/>
      <c r="K929" s="19"/>
      <c r="L929" s="19"/>
    </row>
    <row r="930" spans="1:12">
      <c r="A930" s="19"/>
      <c r="B930" s="19"/>
      <c r="C930" s="19"/>
      <c r="D930" s="19"/>
      <c r="E930" s="19"/>
      <c r="F930" s="19"/>
      <c r="G930" s="18"/>
      <c r="H930" s="19"/>
      <c r="I930" s="19"/>
      <c r="J930" s="19"/>
      <c r="K930" s="19"/>
      <c r="L930" s="19"/>
    </row>
    <row r="931" spans="1:12">
      <c r="A931" s="19"/>
      <c r="B931" s="19"/>
      <c r="C931" s="19"/>
      <c r="D931" s="19"/>
      <c r="E931" s="19"/>
      <c r="F931" s="19"/>
      <c r="G931" s="18"/>
      <c r="H931" s="19"/>
      <c r="I931" s="19"/>
      <c r="J931" s="19"/>
      <c r="K931" s="19"/>
      <c r="L931" s="19"/>
    </row>
    <row r="932" spans="1:12">
      <c r="A932" s="19"/>
      <c r="B932" s="19"/>
      <c r="C932" s="19"/>
      <c r="D932" s="19"/>
      <c r="E932" s="19"/>
      <c r="F932" s="19"/>
      <c r="G932" s="18"/>
      <c r="H932" s="19"/>
      <c r="I932" s="19"/>
      <c r="J932" s="19"/>
      <c r="K932" s="19"/>
      <c r="L932" s="19"/>
    </row>
    <row r="933" spans="1:12">
      <c r="A933" s="19"/>
      <c r="B933" s="19"/>
      <c r="C933" s="19"/>
      <c r="D933" s="19"/>
      <c r="E933" s="19"/>
      <c r="F933" s="19"/>
      <c r="G933" s="18"/>
      <c r="H933" s="19"/>
      <c r="I933" s="19"/>
      <c r="J933" s="19"/>
      <c r="K933" s="19"/>
      <c r="L933" s="19"/>
    </row>
    <row r="934" spans="1:12">
      <c r="A934" s="19"/>
      <c r="B934" s="19"/>
      <c r="C934" s="19"/>
      <c r="D934" s="19"/>
      <c r="E934" s="19"/>
      <c r="F934" s="19"/>
      <c r="G934" s="18"/>
      <c r="H934" s="19"/>
      <c r="I934" s="19"/>
      <c r="J934" s="19"/>
      <c r="K934" s="19"/>
      <c r="L934" s="19"/>
    </row>
    <row r="935" spans="1:12">
      <c r="A935" s="19"/>
      <c r="B935" s="19"/>
      <c r="C935" s="19"/>
      <c r="D935" s="19"/>
      <c r="E935" s="19"/>
      <c r="F935" s="19"/>
      <c r="G935" s="18"/>
      <c r="H935" s="19"/>
      <c r="I935" s="19"/>
      <c r="J935" s="19"/>
      <c r="K935" s="19"/>
      <c r="L935" s="19"/>
    </row>
    <row r="936" spans="1:12">
      <c r="A936" s="19"/>
      <c r="B936" s="19"/>
      <c r="C936" s="19"/>
      <c r="D936" s="19"/>
      <c r="E936" s="19"/>
      <c r="F936" s="19"/>
      <c r="G936" s="18"/>
      <c r="H936" s="19"/>
      <c r="I936" s="19"/>
      <c r="J936" s="19"/>
      <c r="K936" s="19"/>
      <c r="L936" s="19"/>
    </row>
    <row r="937" spans="1:12">
      <c r="A937" s="19"/>
      <c r="B937" s="19"/>
      <c r="C937" s="19"/>
      <c r="D937" s="19"/>
      <c r="E937" s="19"/>
      <c r="F937" s="19"/>
      <c r="G937" s="18"/>
      <c r="H937" s="19"/>
      <c r="I937" s="19"/>
      <c r="J937" s="19"/>
      <c r="K937" s="19"/>
      <c r="L937" s="19"/>
    </row>
    <row r="938" spans="1:12">
      <c r="A938" s="19"/>
      <c r="B938" s="19"/>
      <c r="C938" s="19"/>
      <c r="D938" s="19"/>
      <c r="E938" s="19"/>
      <c r="F938" s="19"/>
      <c r="G938" s="18"/>
      <c r="H938" s="19"/>
      <c r="I938" s="19"/>
      <c r="J938" s="19"/>
      <c r="K938" s="19"/>
      <c r="L938" s="19"/>
    </row>
    <row r="939" spans="1:12">
      <c r="A939" s="19"/>
      <c r="B939" s="19"/>
      <c r="C939" s="19"/>
      <c r="D939" s="19"/>
      <c r="E939" s="19"/>
      <c r="F939" s="19"/>
      <c r="G939" s="18"/>
      <c r="H939" s="19"/>
      <c r="I939" s="19"/>
      <c r="J939" s="19"/>
      <c r="K939" s="19"/>
      <c r="L939" s="19"/>
    </row>
    <row r="940" spans="1:12">
      <c r="A940" s="19"/>
      <c r="B940" s="19"/>
      <c r="C940" s="19"/>
      <c r="D940" s="19"/>
      <c r="E940" s="19"/>
      <c r="F940" s="19"/>
      <c r="G940" s="18"/>
      <c r="H940" s="19"/>
      <c r="I940" s="19"/>
      <c r="J940" s="19"/>
      <c r="K940" s="19"/>
      <c r="L940" s="19"/>
    </row>
    <row r="941" spans="1:12">
      <c r="A941" s="19"/>
      <c r="B941" s="19"/>
      <c r="C941" s="19"/>
      <c r="D941" s="19"/>
      <c r="E941" s="19"/>
      <c r="F941" s="19"/>
      <c r="G941" s="18"/>
      <c r="H941" s="19"/>
      <c r="I941" s="19"/>
      <c r="J941" s="19"/>
      <c r="K941" s="19"/>
      <c r="L941" s="19"/>
    </row>
    <row r="942" spans="1:12">
      <c r="A942" s="19"/>
      <c r="B942" s="19"/>
      <c r="C942" s="19"/>
      <c r="D942" s="19"/>
      <c r="E942" s="19"/>
      <c r="F942" s="19"/>
      <c r="G942" s="18"/>
      <c r="H942" s="19"/>
      <c r="I942" s="19"/>
      <c r="J942" s="19"/>
      <c r="K942" s="19"/>
      <c r="L942" s="19"/>
    </row>
    <row r="943" spans="1:12">
      <c r="A943" s="19"/>
      <c r="B943" s="19"/>
      <c r="C943" s="19"/>
      <c r="D943" s="19"/>
      <c r="E943" s="19"/>
      <c r="F943" s="19"/>
      <c r="G943" s="18"/>
      <c r="H943" s="19"/>
      <c r="I943" s="19"/>
      <c r="J943" s="19"/>
      <c r="K943" s="19"/>
      <c r="L943" s="19"/>
    </row>
    <row r="944" spans="1:12">
      <c r="A944" s="19"/>
      <c r="B944" s="19"/>
      <c r="C944" s="19"/>
      <c r="D944" s="19"/>
      <c r="E944" s="19"/>
      <c r="F944" s="19"/>
      <c r="G944" s="18"/>
      <c r="H944" s="19"/>
      <c r="I944" s="19"/>
      <c r="J944" s="19"/>
      <c r="K944" s="19"/>
      <c r="L944" s="19"/>
    </row>
    <row r="945" spans="1:12">
      <c r="A945" s="19"/>
      <c r="B945" s="19"/>
      <c r="C945" s="19"/>
      <c r="D945" s="19"/>
      <c r="E945" s="19"/>
      <c r="F945" s="19"/>
      <c r="G945" s="18"/>
      <c r="H945" s="19"/>
      <c r="I945" s="19"/>
      <c r="J945" s="19"/>
      <c r="K945" s="19"/>
      <c r="L945" s="19"/>
    </row>
    <row r="946" spans="1:12">
      <c r="A946" s="19"/>
      <c r="B946" s="19"/>
      <c r="C946" s="19"/>
      <c r="D946" s="19"/>
      <c r="E946" s="19"/>
      <c r="F946" s="19"/>
      <c r="G946" s="18"/>
      <c r="H946" s="19"/>
      <c r="I946" s="19"/>
      <c r="J946" s="19"/>
      <c r="K946" s="19"/>
      <c r="L946" s="19"/>
    </row>
    <row r="947" spans="1:12">
      <c r="A947" s="19"/>
      <c r="B947" s="19"/>
      <c r="C947" s="19"/>
      <c r="D947" s="19"/>
      <c r="E947" s="19"/>
      <c r="F947" s="19"/>
      <c r="G947" s="18"/>
      <c r="H947" s="19"/>
      <c r="I947" s="19"/>
      <c r="J947" s="19"/>
      <c r="K947" s="19"/>
      <c r="L947" s="19"/>
    </row>
    <row r="948" spans="1:12">
      <c r="A948" s="19"/>
      <c r="B948" s="19"/>
      <c r="C948" s="19"/>
      <c r="D948" s="19"/>
      <c r="E948" s="19"/>
      <c r="F948" s="19"/>
      <c r="G948" s="18"/>
      <c r="H948" s="19"/>
      <c r="I948" s="19"/>
      <c r="J948" s="19"/>
      <c r="K948" s="19"/>
      <c r="L948" s="19"/>
    </row>
    <row r="949" spans="1:12">
      <c r="A949" s="19"/>
      <c r="B949" s="19"/>
      <c r="C949" s="19"/>
      <c r="D949" s="19"/>
      <c r="E949" s="19"/>
      <c r="F949" s="19"/>
      <c r="G949" s="18"/>
      <c r="H949" s="19"/>
      <c r="I949" s="19"/>
      <c r="J949" s="19"/>
      <c r="K949" s="19"/>
      <c r="L949" s="19"/>
    </row>
    <row r="950" spans="1:12">
      <c r="A950" s="19"/>
      <c r="B950" s="19"/>
      <c r="C950" s="19"/>
      <c r="D950" s="19"/>
      <c r="E950" s="19"/>
      <c r="F950" s="19"/>
      <c r="G950" s="18"/>
      <c r="H950" s="19"/>
      <c r="I950" s="19"/>
      <c r="J950" s="19"/>
      <c r="K950" s="19"/>
      <c r="L950" s="19"/>
    </row>
    <row r="951" spans="1:12">
      <c r="A951" s="19"/>
      <c r="B951" s="19"/>
      <c r="C951" s="19"/>
      <c r="D951" s="19"/>
      <c r="E951" s="19"/>
      <c r="F951" s="19"/>
      <c r="G951" s="18"/>
      <c r="H951" s="19"/>
      <c r="I951" s="19"/>
      <c r="J951" s="19"/>
      <c r="K951" s="19"/>
      <c r="L951" s="19"/>
    </row>
    <row r="952" spans="1:12">
      <c r="A952" s="19"/>
      <c r="B952" s="19"/>
      <c r="C952" s="19"/>
      <c r="D952" s="19"/>
      <c r="E952" s="19"/>
      <c r="F952" s="19"/>
      <c r="G952" s="18"/>
      <c r="H952" s="19"/>
      <c r="I952" s="19"/>
      <c r="J952" s="19"/>
      <c r="K952" s="19"/>
      <c r="L952" s="19"/>
    </row>
    <row r="953" spans="1:12">
      <c r="A953" s="19"/>
      <c r="B953" s="19"/>
      <c r="C953" s="19"/>
      <c r="D953" s="19"/>
      <c r="E953" s="19"/>
      <c r="F953" s="19"/>
      <c r="G953" s="18"/>
      <c r="H953" s="19"/>
      <c r="I953" s="19"/>
      <c r="J953" s="19"/>
      <c r="K953" s="19"/>
      <c r="L953" s="19"/>
    </row>
    <row r="954" spans="1:12">
      <c r="A954" s="19"/>
      <c r="B954" s="19"/>
      <c r="C954" s="19"/>
      <c r="D954" s="19"/>
      <c r="E954" s="19"/>
      <c r="F954" s="19"/>
      <c r="G954" s="18"/>
      <c r="H954" s="19"/>
      <c r="I954" s="19"/>
      <c r="J954" s="19"/>
      <c r="K954" s="19"/>
      <c r="L954" s="19"/>
    </row>
    <row r="955" spans="1:12">
      <c r="A955" s="19"/>
      <c r="B955" s="19"/>
      <c r="C955" s="19"/>
      <c r="D955" s="19"/>
      <c r="E955" s="19"/>
      <c r="F955" s="19"/>
      <c r="G955" s="18"/>
      <c r="H955" s="19"/>
      <c r="I955" s="19"/>
      <c r="J955" s="19"/>
      <c r="K955" s="19"/>
      <c r="L955" s="19"/>
    </row>
    <row r="956" spans="1:12">
      <c r="A956" s="19"/>
      <c r="B956" s="19"/>
      <c r="C956" s="19"/>
      <c r="D956" s="19"/>
      <c r="E956" s="19"/>
      <c r="F956" s="19"/>
      <c r="G956" s="18"/>
      <c r="H956" s="19"/>
      <c r="I956" s="19"/>
      <c r="J956" s="19"/>
      <c r="K956" s="19"/>
      <c r="L956" s="19"/>
    </row>
    <row r="957" spans="1:12">
      <c r="A957" s="19"/>
      <c r="B957" s="19"/>
      <c r="C957" s="19"/>
      <c r="D957" s="19"/>
      <c r="E957" s="19"/>
      <c r="F957" s="19"/>
      <c r="G957" s="18"/>
      <c r="H957" s="19"/>
      <c r="I957" s="19"/>
      <c r="J957" s="19"/>
      <c r="K957" s="19"/>
      <c r="L957" s="19"/>
    </row>
    <row r="958" spans="1:12">
      <c r="A958" s="19"/>
      <c r="B958" s="19"/>
      <c r="C958" s="19"/>
      <c r="D958" s="19"/>
      <c r="E958" s="19"/>
      <c r="F958" s="19"/>
      <c r="G958" s="18"/>
      <c r="H958" s="19"/>
      <c r="I958" s="19"/>
      <c r="J958" s="19"/>
      <c r="K958" s="19"/>
      <c r="L958" s="19"/>
    </row>
    <row r="959" spans="1:12">
      <c r="A959" s="19"/>
      <c r="B959" s="19"/>
      <c r="C959" s="19"/>
      <c r="D959" s="19"/>
      <c r="E959" s="19"/>
      <c r="F959" s="19"/>
      <c r="G959" s="18"/>
      <c r="H959" s="19"/>
      <c r="I959" s="19"/>
      <c r="J959" s="19"/>
      <c r="K959" s="19"/>
      <c r="L959" s="19"/>
    </row>
    <row r="960" spans="1:12">
      <c r="A960" s="19"/>
      <c r="B960" s="19"/>
      <c r="C960" s="19"/>
      <c r="D960" s="19"/>
      <c r="E960" s="19"/>
      <c r="F960" s="19"/>
      <c r="G960" s="18"/>
      <c r="H960" s="19"/>
      <c r="I960" s="19"/>
      <c r="J960" s="19"/>
      <c r="K960" s="19"/>
      <c r="L960" s="19"/>
    </row>
    <row r="961" spans="1:12">
      <c r="A961" s="19"/>
      <c r="B961" s="19"/>
      <c r="C961" s="19"/>
      <c r="D961" s="19"/>
      <c r="E961" s="19"/>
      <c r="F961" s="19"/>
      <c r="G961" s="18"/>
      <c r="H961" s="19"/>
      <c r="I961" s="19"/>
      <c r="J961" s="19"/>
      <c r="K961" s="19"/>
      <c r="L961" s="19"/>
    </row>
    <row r="962" spans="1:12">
      <c r="A962" s="19"/>
      <c r="B962" s="19"/>
      <c r="C962" s="19"/>
      <c r="D962" s="19"/>
      <c r="E962" s="19"/>
      <c r="F962" s="19"/>
      <c r="G962" s="18"/>
      <c r="H962" s="19"/>
      <c r="I962" s="19"/>
      <c r="J962" s="19"/>
      <c r="K962" s="19"/>
      <c r="L962" s="19"/>
    </row>
    <row r="963" spans="1:12">
      <c r="A963" s="19"/>
      <c r="B963" s="19"/>
      <c r="C963" s="19"/>
      <c r="D963" s="19"/>
      <c r="E963" s="19"/>
      <c r="F963" s="19"/>
      <c r="G963" s="18"/>
      <c r="H963" s="19"/>
      <c r="I963" s="19"/>
      <c r="J963" s="19"/>
      <c r="K963" s="19"/>
      <c r="L963" s="19"/>
    </row>
    <row r="964" spans="1:12">
      <c r="A964" s="19"/>
      <c r="B964" s="19"/>
      <c r="C964" s="19"/>
      <c r="D964" s="19"/>
      <c r="E964" s="19"/>
      <c r="F964" s="19"/>
      <c r="G964" s="18"/>
      <c r="H964" s="19"/>
      <c r="I964" s="19"/>
      <c r="J964" s="19"/>
      <c r="K964" s="19"/>
      <c r="L964" s="19"/>
    </row>
    <row r="965" spans="1:12">
      <c r="A965" s="19"/>
      <c r="B965" s="19"/>
      <c r="C965" s="19"/>
      <c r="D965" s="19"/>
      <c r="E965" s="19"/>
      <c r="F965" s="19"/>
      <c r="G965" s="18"/>
      <c r="H965" s="19"/>
      <c r="I965" s="19"/>
      <c r="J965" s="19"/>
      <c r="K965" s="19"/>
      <c r="L965" s="19"/>
    </row>
    <row r="966" spans="1:12">
      <c r="A966" s="19"/>
      <c r="B966" s="19"/>
      <c r="C966" s="19"/>
      <c r="D966" s="19"/>
      <c r="E966" s="19"/>
      <c r="F966" s="19"/>
      <c r="G966" s="18"/>
      <c r="H966" s="19"/>
      <c r="I966" s="19"/>
      <c r="J966" s="19"/>
      <c r="K966" s="19"/>
      <c r="L966" s="19"/>
    </row>
    <row r="967" spans="1:12">
      <c r="A967" s="19"/>
      <c r="B967" s="19"/>
      <c r="C967" s="19"/>
      <c r="D967" s="19"/>
      <c r="E967" s="19"/>
      <c r="F967" s="19"/>
      <c r="G967" s="18"/>
      <c r="H967" s="19"/>
      <c r="I967" s="19"/>
      <c r="J967" s="19"/>
      <c r="K967" s="19"/>
      <c r="L967" s="19"/>
    </row>
    <row r="968" spans="1:12">
      <c r="A968" s="19"/>
      <c r="B968" s="19"/>
      <c r="C968" s="19"/>
      <c r="D968" s="19"/>
      <c r="E968" s="19"/>
      <c r="F968" s="19"/>
      <c r="G968" s="18"/>
      <c r="H968" s="19"/>
      <c r="I968" s="19"/>
      <c r="J968" s="19"/>
      <c r="K968" s="19"/>
      <c r="L968" s="19"/>
    </row>
    <row r="969" spans="1:12">
      <c r="A969" s="19"/>
      <c r="B969" s="19"/>
      <c r="C969" s="19"/>
      <c r="D969" s="19"/>
      <c r="E969" s="19"/>
      <c r="F969" s="19"/>
      <c r="G969" s="18"/>
      <c r="H969" s="19"/>
      <c r="I969" s="19"/>
      <c r="J969" s="19"/>
      <c r="K969" s="19"/>
      <c r="L969" s="19"/>
    </row>
    <row r="970" spans="1:12">
      <c r="A970" s="19"/>
      <c r="B970" s="19"/>
      <c r="C970" s="19"/>
      <c r="D970" s="19"/>
      <c r="E970" s="19"/>
      <c r="F970" s="19"/>
      <c r="G970" s="18"/>
      <c r="H970" s="19"/>
      <c r="I970" s="19"/>
      <c r="J970" s="19"/>
      <c r="K970" s="19"/>
      <c r="L970" s="19"/>
    </row>
    <row r="971" spans="1:12">
      <c r="A971" s="19"/>
      <c r="B971" s="19"/>
      <c r="C971" s="19"/>
      <c r="D971" s="19"/>
      <c r="E971" s="19"/>
      <c r="F971" s="19"/>
      <c r="G971" s="18"/>
      <c r="H971" s="19"/>
      <c r="I971" s="19"/>
      <c r="J971" s="19"/>
      <c r="K971" s="19"/>
      <c r="L971" s="19"/>
    </row>
    <row r="972" spans="1:12">
      <c r="A972" s="19"/>
      <c r="B972" s="19"/>
      <c r="C972" s="19"/>
      <c r="D972" s="19"/>
      <c r="E972" s="19"/>
      <c r="F972" s="19"/>
      <c r="G972" s="18"/>
      <c r="H972" s="19"/>
      <c r="I972" s="19"/>
      <c r="J972" s="19"/>
      <c r="K972" s="19"/>
      <c r="L972" s="19"/>
    </row>
    <row r="973" spans="1:12">
      <c r="A973" s="19"/>
      <c r="B973" s="19"/>
      <c r="C973" s="19"/>
      <c r="D973" s="19"/>
      <c r="E973" s="19"/>
      <c r="F973" s="19"/>
      <c r="G973" s="18"/>
      <c r="H973" s="19"/>
      <c r="I973" s="19"/>
      <c r="J973" s="19"/>
      <c r="K973" s="19"/>
      <c r="L973" s="19"/>
    </row>
    <row r="974" spans="1:12">
      <c r="A974" s="19"/>
      <c r="B974" s="19"/>
      <c r="C974" s="19"/>
      <c r="D974" s="19"/>
      <c r="E974" s="19"/>
      <c r="F974" s="19"/>
      <c r="G974" s="18"/>
      <c r="H974" s="19"/>
      <c r="I974" s="19"/>
      <c r="J974" s="19"/>
      <c r="K974" s="19"/>
      <c r="L974" s="19"/>
    </row>
    <row r="975" spans="1:12">
      <c r="A975" s="19"/>
      <c r="B975" s="19"/>
      <c r="C975" s="19"/>
      <c r="D975" s="19"/>
      <c r="E975" s="19"/>
      <c r="F975" s="19"/>
      <c r="G975" s="18"/>
      <c r="H975" s="19"/>
      <c r="I975" s="19"/>
      <c r="J975" s="19"/>
      <c r="K975" s="19"/>
      <c r="L975" s="19"/>
    </row>
    <row r="976" spans="1:12">
      <c r="A976" s="19"/>
      <c r="B976" s="19"/>
      <c r="C976" s="19"/>
      <c r="D976" s="19"/>
      <c r="E976" s="19"/>
      <c r="F976" s="19"/>
      <c r="G976" s="18"/>
      <c r="H976" s="19"/>
      <c r="I976" s="19"/>
      <c r="J976" s="19"/>
      <c r="K976" s="19"/>
      <c r="L976" s="19"/>
    </row>
    <row r="977" spans="1:12">
      <c r="A977" s="19"/>
      <c r="B977" s="19"/>
      <c r="C977" s="19"/>
      <c r="D977" s="19"/>
      <c r="E977" s="19"/>
      <c r="F977" s="19"/>
      <c r="G977" s="18"/>
      <c r="H977" s="19"/>
      <c r="I977" s="19"/>
      <c r="J977" s="19"/>
      <c r="K977" s="19"/>
      <c r="L977" s="19"/>
    </row>
    <row r="978" spans="1:12">
      <c r="A978" s="19"/>
      <c r="B978" s="19"/>
      <c r="C978" s="19"/>
      <c r="D978" s="19"/>
      <c r="E978" s="19"/>
      <c r="F978" s="19"/>
      <c r="G978" s="18"/>
      <c r="H978" s="19"/>
      <c r="I978" s="19"/>
      <c r="J978" s="19"/>
      <c r="K978" s="19"/>
      <c r="L978" s="19"/>
    </row>
    <row r="979" spans="1:12">
      <c r="A979" s="19"/>
      <c r="B979" s="19"/>
      <c r="C979" s="19"/>
      <c r="D979" s="19"/>
      <c r="E979" s="19"/>
      <c r="F979" s="19"/>
      <c r="G979" s="18"/>
      <c r="H979" s="19"/>
      <c r="I979" s="19"/>
      <c r="J979" s="19"/>
      <c r="K979" s="19"/>
      <c r="L979" s="19"/>
    </row>
    <row r="980" spans="1:12">
      <c r="A980" s="19"/>
      <c r="B980" s="19"/>
      <c r="C980" s="19"/>
      <c r="D980" s="19"/>
      <c r="E980" s="19"/>
      <c r="F980" s="19"/>
      <c r="G980" s="18"/>
      <c r="H980" s="19"/>
      <c r="I980" s="19"/>
      <c r="J980" s="19"/>
      <c r="K980" s="19"/>
      <c r="L980" s="19"/>
    </row>
    <row r="981" spans="1:12">
      <c r="A981" s="19"/>
      <c r="B981" s="19"/>
      <c r="C981" s="19"/>
      <c r="D981" s="19"/>
      <c r="E981" s="19"/>
      <c r="F981" s="19"/>
      <c r="G981" s="18"/>
      <c r="H981" s="19"/>
      <c r="I981" s="19"/>
      <c r="J981" s="19"/>
      <c r="K981" s="19"/>
      <c r="L981" s="19"/>
    </row>
    <row r="982" spans="1:12">
      <c r="A982" s="19"/>
      <c r="B982" s="19"/>
      <c r="C982" s="19"/>
      <c r="D982" s="19"/>
      <c r="E982" s="19"/>
      <c r="F982" s="19"/>
      <c r="G982" s="18"/>
      <c r="H982" s="19"/>
      <c r="I982" s="19"/>
      <c r="J982" s="19"/>
      <c r="K982" s="19"/>
      <c r="L982" s="19"/>
    </row>
    <row r="983" spans="1:12">
      <c r="A983" s="19"/>
      <c r="B983" s="19"/>
      <c r="C983" s="19"/>
      <c r="D983" s="19"/>
      <c r="E983" s="19"/>
      <c r="F983" s="19"/>
      <c r="G983" s="18"/>
      <c r="H983" s="19"/>
      <c r="I983" s="19"/>
      <c r="J983" s="19"/>
      <c r="K983" s="19"/>
      <c r="L983" s="19"/>
    </row>
    <row r="984" spans="1:12">
      <c r="A984" s="19"/>
      <c r="B984" s="19"/>
      <c r="C984" s="19"/>
      <c r="D984" s="19"/>
      <c r="E984" s="19"/>
      <c r="F984" s="19"/>
      <c r="G984" s="18"/>
      <c r="H984" s="19"/>
      <c r="I984" s="19"/>
      <c r="J984" s="19"/>
      <c r="K984" s="19"/>
      <c r="L984" s="19"/>
    </row>
    <row r="985" spans="1:12">
      <c r="A985" s="19"/>
      <c r="B985" s="19"/>
      <c r="C985" s="19"/>
      <c r="D985" s="19"/>
      <c r="E985" s="19"/>
      <c r="F985" s="19"/>
      <c r="G985" s="18"/>
      <c r="H985" s="19"/>
      <c r="I985" s="19"/>
      <c r="J985" s="19"/>
      <c r="K985" s="19"/>
      <c r="L985" s="19"/>
    </row>
    <row r="986" spans="1:12">
      <c r="A986" s="19"/>
      <c r="B986" s="19"/>
      <c r="C986" s="19"/>
      <c r="D986" s="19"/>
      <c r="E986" s="19"/>
      <c r="F986" s="19"/>
      <c r="G986" s="18"/>
      <c r="H986" s="19"/>
      <c r="I986" s="19"/>
      <c r="J986" s="19"/>
      <c r="K986" s="19"/>
      <c r="L986" s="19"/>
    </row>
    <row r="987" spans="1:12">
      <c r="A987" s="19"/>
      <c r="B987" s="19"/>
      <c r="C987" s="19"/>
      <c r="D987" s="19"/>
      <c r="E987" s="19"/>
      <c r="F987" s="19"/>
      <c r="G987" s="18"/>
      <c r="H987" s="19"/>
      <c r="I987" s="19"/>
      <c r="J987" s="19"/>
      <c r="K987" s="19"/>
      <c r="L987" s="19"/>
    </row>
    <row r="988" spans="1:12">
      <c r="A988" s="19"/>
      <c r="B988" s="19"/>
      <c r="C988" s="19"/>
      <c r="D988" s="19"/>
      <c r="E988" s="19"/>
      <c r="F988" s="19"/>
      <c r="G988" s="18"/>
      <c r="H988" s="19"/>
      <c r="I988" s="19"/>
      <c r="J988" s="19"/>
      <c r="K988" s="19"/>
      <c r="L988" s="19"/>
    </row>
    <row r="989" spans="1:12">
      <c r="A989" s="19"/>
      <c r="B989" s="19"/>
      <c r="C989" s="19"/>
      <c r="D989" s="19"/>
      <c r="E989" s="19"/>
      <c r="F989" s="19"/>
      <c r="G989" s="18"/>
      <c r="H989" s="19"/>
      <c r="I989" s="19"/>
      <c r="J989" s="19"/>
      <c r="K989" s="19"/>
      <c r="L989" s="19"/>
    </row>
    <row r="990" spans="1:12">
      <c r="A990" s="19"/>
      <c r="B990" s="19"/>
      <c r="C990" s="19"/>
      <c r="D990" s="19"/>
      <c r="E990" s="19"/>
      <c r="F990" s="19"/>
      <c r="G990" s="18"/>
      <c r="H990" s="19"/>
      <c r="I990" s="19"/>
      <c r="J990" s="19"/>
      <c r="K990" s="19"/>
      <c r="L990" s="19"/>
    </row>
    <row r="991" spans="1:12">
      <c r="A991" s="19"/>
      <c r="B991" s="19"/>
      <c r="C991" s="19"/>
      <c r="D991" s="19"/>
      <c r="E991" s="19"/>
      <c r="F991" s="19"/>
      <c r="G991" s="18"/>
      <c r="H991" s="19"/>
      <c r="I991" s="19"/>
      <c r="J991" s="19"/>
      <c r="K991" s="19"/>
      <c r="L991" s="19"/>
    </row>
    <row r="992" spans="1:12">
      <c r="A992" s="19"/>
      <c r="B992" s="19"/>
      <c r="C992" s="19"/>
      <c r="D992" s="19"/>
      <c r="E992" s="19"/>
      <c r="F992" s="19"/>
      <c r="G992" s="18"/>
      <c r="H992" s="19"/>
      <c r="I992" s="19"/>
      <c r="J992" s="19"/>
      <c r="K992" s="19"/>
      <c r="L992" s="19"/>
    </row>
    <row r="993" spans="1:12">
      <c r="A993" s="19"/>
      <c r="B993" s="19"/>
      <c r="C993" s="19"/>
      <c r="D993" s="19"/>
      <c r="E993" s="19"/>
      <c r="F993" s="19"/>
      <c r="G993" s="18"/>
      <c r="H993" s="19"/>
      <c r="I993" s="19"/>
      <c r="J993" s="19"/>
      <c r="K993" s="19"/>
      <c r="L993" s="19"/>
    </row>
    <row r="994" spans="1:12">
      <c r="A994" s="19"/>
      <c r="B994" s="19"/>
      <c r="C994" s="19"/>
      <c r="D994" s="19"/>
      <c r="E994" s="19"/>
      <c r="F994" s="19"/>
      <c r="G994" s="18"/>
      <c r="H994" s="19"/>
      <c r="I994" s="19"/>
      <c r="J994" s="19"/>
      <c r="K994" s="19"/>
      <c r="L994" s="19"/>
    </row>
    <row r="995" spans="1:12">
      <c r="A995" s="19"/>
      <c r="B995" s="19"/>
      <c r="C995" s="19"/>
      <c r="D995" s="19"/>
      <c r="E995" s="19"/>
      <c r="F995" s="19"/>
      <c r="G995" s="18"/>
      <c r="H995" s="19"/>
      <c r="I995" s="19"/>
      <c r="J995" s="19"/>
      <c r="K995" s="19"/>
      <c r="L995" s="19"/>
    </row>
    <row r="996" spans="1:12">
      <c r="A996" s="19"/>
      <c r="B996" s="19"/>
      <c r="C996" s="19"/>
      <c r="D996" s="19"/>
      <c r="E996" s="19"/>
      <c r="F996" s="19"/>
      <c r="G996" s="18"/>
      <c r="H996" s="19"/>
      <c r="I996" s="19"/>
      <c r="J996" s="19"/>
      <c r="K996" s="19"/>
      <c r="L996" s="19"/>
    </row>
    <row r="997" spans="1:12">
      <c r="A997" s="19"/>
      <c r="B997" s="19"/>
      <c r="C997" s="19"/>
      <c r="D997" s="19"/>
      <c r="E997" s="19"/>
      <c r="F997" s="19"/>
      <c r="G997" s="18"/>
      <c r="H997" s="19"/>
      <c r="I997" s="19"/>
      <c r="J997" s="19"/>
      <c r="K997" s="19"/>
      <c r="L997" s="19"/>
    </row>
    <row r="998" spans="1:12">
      <c r="A998" s="19"/>
      <c r="B998" s="19"/>
      <c r="C998" s="19"/>
      <c r="D998" s="19"/>
      <c r="E998" s="19"/>
      <c r="F998" s="19"/>
      <c r="G998" s="18"/>
      <c r="H998" s="19"/>
      <c r="I998" s="19"/>
      <c r="J998" s="19"/>
      <c r="K998" s="19"/>
      <c r="L998" s="19"/>
    </row>
    <row r="999" spans="1:12">
      <c r="A999" s="19"/>
      <c r="B999" s="19"/>
      <c r="C999" s="19"/>
      <c r="D999" s="19"/>
      <c r="E999" s="19"/>
      <c r="F999" s="19"/>
      <c r="G999" s="18"/>
      <c r="H999" s="19"/>
      <c r="I999" s="19"/>
      <c r="J999" s="19"/>
      <c r="K999" s="19"/>
      <c r="L999" s="19"/>
    </row>
    <row r="1000" spans="1:12">
      <c r="A1000" s="19"/>
      <c r="B1000" s="19"/>
      <c r="C1000" s="19"/>
      <c r="D1000" s="19"/>
      <c r="E1000" s="19"/>
      <c r="F1000" s="19"/>
      <c r="G1000" s="18"/>
      <c r="H1000" s="19"/>
      <c r="I1000" s="19"/>
      <c r="J1000" s="19"/>
      <c r="K1000" s="19"/>
      <c r="L1000" s="19"/>
    </row>
    <row r="1001" spans="1:12">
      <c r="A1001" s="19"/>
      <c r="B1001" s="19"/>
      <c r="C1001" s="19"/>
      <c r="D1001" s="19"/>
      <c r="E1001" s="19"/>
      <c r="F1001" s="19"/>
      <c r="G1001" s="18"/>
      <c r="H1001" s="19"/>
      <c r="I1001" s="19"/>
      <c r="J1001" s="19"/>
      <c r="K1001" s="19"/>
      <c r="L1001" s="19"/>
    </row>
    <row r="1002" spans="1:12">
      <c r="A1002" s="19"/>
      <c r="B1002" s="19"/>
      <c r="C1002" s="19"/>
      <c r="D1002" s="19"/>
      <c r="E1002" s="19"/>
      <c r="F1002" s="19"/>
      <c r="G1002" s="18"/>
      <c r="H1002" s="19"/>
      <c r="I1002" s="19"/>
      <c r="J1002" s="19"/>
      <c r="K1002" s="19"/>
      <c r="L1002" s="19"/>
    </row>
    <row r="1003" spans="1:12">
      <c r="A1003" s="19"/>
      <c r="B1003" s="19"/>
      <c r="C1003" s="19"/>
      <c r="D1003" s="19"/>
      <c r="E1003" s="19"/>
      <c r="F1003" s="19"/>
      <c r="G1003" s="18"/>
      <c r="H1003" s="19"/>
      <c r="I1003" s="19"/>
      <c r="J1003" s="19"/>
      <c r="K1003" s="19"/>
      <c r="L1003" s="19"/>
    </row>
    <row r="1004" spans="1:12">
      <c r="A1004" s="19"/>
      <c r="B1004" s="19"/>
      <c r="C1004" s="19"/>
      <c r="D1004" s="19"/>
      <c r="E1004" s="19"/>
      <c r="F1004" s="19"/>
      <c r="G1004" s="18"/>
      <c r="H1004" s="19"/>
      <c r="I1004" s="19"/>
      <c r="J1004" s="19"/>
      <c r="K1004" s="19"/>
      <c r="L1004" s="19"/>
    </row>
    <row r="1005" spans="1:12">
      <c r="A1005" s="19"/>
      <c r="B1005" s="19"/>
      <c r="C1005" s="19"/>
      <c r="D1005" s="19"/>
      <c r="E1005" s="19"/>
      <c r="F1005" s="19"/>
      <c r="G1005" s="18"/>
      <c r="H1005" s="19"/>
      <c r="I1005" s="19"/>
      <c r="J1005" s="19"/>
      <c r="K1005" s="19"/>
      <c r="L1005" s="19"/>
    </row>
    <row r="1006" spans="1:12">
      <c r="A1006" s="19"/>
      <c r="B1006" s="19"/>
      <c r="C1006" s="19"/>
      <c r="D1006" s="19"/>
      <c r="E1006" s="19"/>
      <c r="F1006" s="19"/>
      <c r="G1006" s="18"/>
      <c r="H1006" s="19"/>
      <c r="I1006" s="19"/>
      <c r="J1006" s="19"/>
      <c r="K1006" s="19"/>
      <c r="L1006" s="19"/>
    </row>
    <row r="1007" spans="1:12">
      <c r="A1007" s="19"/>
      <c r="B1007" s="19"/>
      <c r="C1007" s="19"/>
      <c r="D1007" s="19"/>
      <c r="E1007" s="19"/>
      <c r="F1007" s="19"/>
      <c r="G1007" s="18"/>
      <c r="H1007" s="19"/>
      <c r="I1007" s="19"/>
      <c r="J1007" s="19"/>
      <c r="K1007" s="19"/>
      <c r="L1007" s="19"/>
    </row>
    <row r="1008" spans="1:12">
      <c r="A1008" s="19"/>
      <c r="B1008" s="19"/>
      <c r="C1008" s="19"/>
      <c r="D1008" s="19"/>
      <c r="E1008" s="19"/>
      <c r="F1008" s="19"/>
      <c r="G1008" s="18"/>
      <c r="H1008" s="19"/>
      <c r="I1008" s="19"/>
      <c r="J1008" s="19"/>
      <c r="K1008" s="19"/>
      <c r="L1008" s="19"/>
    </row>
    <row r="1009" spans="1:12">
      <c r="A1009" s="19"/>
      <c r="B1009" s="19"/>
      <c r="C1009" s="19"/>
      <c r="D1009" s="19"/>
      <c r="E1009" s="19"/>
      <c r="F1009" s="19"/>
      <c r="G1009" s="18"/>
      <c r="H1009" s="19"/>
      <c r="I1009" s="19"/>
      <c r="J1009" s="19"/>
      <c r="K1009" s="19"/>
      <c r="L1009" s="19"/>
    </row>
    <row r="1010" spans="1:12">
      <c r="A1010" s="19"/>
      <c r="B1010" s="19"/>
      <c r="C1010" s="19"/>
      <c r="D1010" s="19"/>
      <c r="E1010" s="19"/>
      <c r="F1010" s="19"/>
      <c r="G1010" s="18"/>
      <c r="H1010" s="19"/>
      <c r="I1010" s="19"/>
      <c r="J1010" s="19"/>
      <c r="K1010" s="19"/>
      <c r="L1010" s="19"/>
    </row>
    <row r="1011" spans="1:12">
      <c r="A1011" s="19"/>
      <c r="B1011" s="19"/>
      <c r="C1011" s="19"/>
      <c r="D1011" s="19"/>
      <c r="E1011" s="19"/>
      <c r="F1011" s="19"/>
      <c r="G1011" s="18"/>
      <c r="H1011" s="19"/>
      <c r="I1011" s="19"/>
      <c r="J1011" s="19"/>
      <c r="K1011" s="19"/>
      <c r="L1011" s="19"/>
    </row>
    <row r="1012" spans="1:12">
      <c r="A1012" s="19"/>
      <c r="B1012" s="19"/>
      <c r="C1012" s="19"/>
      <c r="D1012" s="19"/>
      <c r="E1012" s="19"/>
      <c r="F1012" s="19"/>
      <c r="G1012" s="18"/>
      <c r="H1012" s="19"/>
      <c r="I1012" s="19"/>
      <c r="J1012" s="19"/>
      <c r="K1012" s="19"/>
      <c r="L1012" s="19"/>
    </row>
    <row r="1013" spans="1:12">
      <c r="A1013" s="19"/>
      <c r="B1013" s="19"/>
      <c r="C1013" s="19"/>
      <c r="D1013" s="19"/>
      <c r="E1013" s="19"/>
      <c r="F1013" s="19"/>
      <c r="G1013" s="18"/>
      <c r="H1013" s="19"/>
      <c r="I1013" s="19"/>
      <c r="J1013" s="19"/>
      <c r="K1013" s="19"/>
      <c r="L1013" s="19"/>
    </row>
    <row r="1014" spans="1:12">
      <c r="A1014" s="19"/>
      <c r="B1014" s="19"/>
      <c r="C1014" s="19"/>
      <c r="D1014" s="19"/>
      <c r="E1014" s="19"/>
      <c r="F1014" s="19"/>
      <c r="G1014" s="18"/>
      <c r="H1014" s="19"/>
      <c r="I1014" s="19"/>
      <c r="J1014" s="19"/>
      <c r="K1014" s="19"/>
      <c r="L1014" s="19"/>
    </row>
    <row r="1015" spans="1:12">
      <c r="A1015" s="19"/>
      <c r="B1015" s="19"/>
      <c r="C1015" s="19"/>
      <c r="D1015" s="19"/>
      <c r="E1015" s="19"/>
      <c r="F1015" s="19"/>
      <c r="G1015" s="18"/>
      <c r="H1015" s="19"/>
      <c r="I1015" s="19"/>
      <c r="J1015" s="19"/>
      <c r="K1015" s="19"/>
      <c r="L1015" s="19"/>
    </row>
    <row r="1016" spans="1:12">
      <c r="A1016" s="19"/>
      <c r="B1016" s="19"/>
      <c r="C1016" s="19"/>
      <c r="D1016" s="19"/>
      <c r="E1016" s="19"/>
      <c r="F1016" s="19"/>
      <c r="G1016" s="18"/>
      <c r="H1016" s="19"/>
      <c r="I1016" s="19"/>
      <c r="J1016" s="19"/>
      <c r="K1016" s="19"/>
      <c r="L1016" s="19"/>
    </row>
    <row r="1017" spans="1:12">
      <c r="A1017" s="19"/>
      <c r="B1017" s="19"/>
      <c r="C1017" s="19"/>
      <c r="D1017" s="19"/>
      <c r="E1017" s="19"/>
      <c r="F1017" s="19"/>
      <c r="G1017" s="18"/>
      <c r="H1017" s="19"/>
      <c r="I1017" s="19"/>
      <c r="J1017" s="19"/>
      <c r="K1017" s="19"/>
      <c r="L1017" s="19"/>
    </row>
    <row r="1018" spans="1:12">
      <c r="A1018" s="19"/>
      <c r="B1018" s="19"/>
      <c r="C1018" s="19"/>
      <c r="D1018" s="19"/>
      <c r="E1018" s="19"/>
      <c r="F1018" s="19"/>
      <c r="G1018" s="18"/>
      <c r="H1018" s="19"/>
      <c r="I1018" s="19"/>
      <c r="J1018" s="19"/>
      <c r="K1018" s="19"/>
      <c r="L1018" s="19"/>
    </row>
    <row r="1019" spans="1:12">
      <c r="A1019" s="19"/>
      <c r="B1019" s="19"/>
      <c r="C1019" s="19"/>
      <c r="D1019" s="19"/>
      <c r="E1019" s="19"/>
      <c r="F1019" s="19"/>
      <c r="G1019" s="18"/>
      <c r="H1019" s="19"/>
      <c r="I1019" s="19"/>
      <c r="J1019" s="19"/>
      <c r="K1019" s="19"/>
      <c r="L1019" s="19"/>
    </row>
    <row r="1020" spans="1:12">
      <c r="A1020" s="19"/>
      <c r="B1020" s="19"/>
      <c r="C1020" s="19"/>
      <c r="D1020" s="19"/>
      <c r="E1020" s="19"/>
      <c r="F1020" s="19"/>
      <c r="G1020" s="18"/>
      <c r="H1020" s="19"/>
      <c r="I1020" s="19"/>
      <c r="J1020" s="19"/>
      <c r="K1020" s="19"/>
      <c r="L1020" s="19"/>
    </row>
    <row r="1021" spans="1:12">
      <c r="A1021" s="19"/>
      <c r="B1021" s="19"/>
      <c r="C1021" s="19"/>
      <c r="D1021" s="19"/>
      <c r="E1021" s="19"/>
      <c r="F1021" s="19"/>
      <c r="G1021" s="18"/>
      <c r="H1021" s="19"/>
      <c r="I1021" s="19"/>
      <c r="J1021" s="19"/>
      <c r="K1021" s="19"/>
      <c r="L1021" s="19"/>
    </row>
    <row r="1022" spans="1:12">
      <c r="A1022" s="19"/>
      <c r="B1022" s="19"/>
      <c r="C1022" s="19"/>
      <c r="D1022" s="19"/>
      <c r="E1022" s="19"/>
      <c r="F1022" s="19"/>
      <c r="G1022" s="18"/>
      <c r="H1022" s="19"/>
      <c r="I1022" s="19"/>
      <c r="J1022" s="19"/>
      <c r="K1022" s="19"/>
      <c r="L1022" s="19"/>
    </row>
    <row r="1023" spans="1:12">
      <c r="A1023" s="19"/>
      <c r="B1023" s="19"/>
      <c r="C1023" s="19"/>
      <c r="D1023" s="19"/>
      <c r="E1023" s="19"/>
      <c r="F1023" s="19"/>
      <c r="G1023" s="18"/>
      <c r="H1023" s="19"/>
      <c r="I1023" s="19"/>
      <c r="J1023" s="19"/>
      <c r="K1023" s="19"/>
      <c r="L1023" s="19"/>
    </row>
    <row r="1024" spans="1:12">
      <c r="A1024" s="19"/>
      <c r="B1024" s="19"/>
      <c r="C1024" s="19"/>
      <c r="D1024" s="19"/>
      <c r="E1024" s="19"/>
      <c r="F1024" s="19"/>
      <c r="G1024" s="18"/>
      <c r="H1024" s="19"/>
      <c r="I1024" s="19"/>
      <c r="J1024" s="19"/>
      <c r="K1024" s="19"/>
      <c r="L1024" s="19"/>
    </row>
    <row r="1025" spans="1:12">
      <c r="A1025" s="19"/>
      <c r="B1025" s="19"/>
      <c r="C1025" s="19"/>
      <c r="D1025" s="19"/>
      <c r="E1025" s="19"/>
      <c r="F1025" s="19"/>
      <c r="G1025" s="18"/>
      <c r="H1025" s="19"/>
      <c r="I1025" s="19"/>
      <c r="J1025" s="19"/>
      <c r="K1025" s="19"/>
      <c r="L1025" s="19"/>
    </row>
    <row r="1026" spans="1:12">
      <c r="A1026" s="19"/>
      <c r="B1026" s="19"/>
      <c r="C1026" s="19"/>
      <c r="D1026" s="19"/>
      <c r="E1026" s="19"/>
      <c r="F1026" s="19"/>
      <c r="G1026" s="18"/>
      <c r="H1026" s="19"/>
      <c r="I1026" s="19"/>
      <c r="J1026" s="19"/>
      <c r="K1026" s="19"/>
      <c r="L1026" s="19"/>
    </row>
    <row r="1027" spans="1:12">
      <c r="A1027" s="19"/>
      <c r="B1027" s="19"/>
      <c r="C1027" s="19"/>
      <c r="D1027" s="19"/>
      <c r="E1027" s="19"/>
      <c r="F1027" s="19"/>
      <c r="G1027" s="18"/>
      <c r="H1027" s="19"/>
      <c r="I1027" s="19"/>
      <c r="J1027" s="19"/>
      <c r="K1027" s="19"/>
      <c r="L1027" s="19"/>
    </row>
    <row r="1028" spans="1:12">
      <c r="A1028" s="19"/>
      <c r="B1028" s="19"/>
      <c r="C1028" s="19"/>
      <c r="D1028" s="19"/>
      <c r="E1028" s="19"/>
      <c r="F1028" s="19"/>
      <c r="G1028" s="18"/>
      <c r="H1028" s="19"/>
      <c r="I1028" s="19"/>
      <c r="J1028" s="19"/>
      <c r="K1028" s="19"/>
      <c r="L1028" s="19"/>
    </row>
    <row r="1029" spans="1:12">
      <c r="A1029" s="19"/>
      <c r="B1029" s="19"/>
      <c r="C1029" s="19"/>
      <c r="D1029" s="19"/>
      <c r="E1029" s="19"/>
      <c r="F1029" s="19"/>
      <c r="G1029" s="18"/>
      <c r="H1029" s="19"/>
      <c r="I1029" s="19"/>
      <c r="J1029" s="19"/>
      <c r="K1029" s="19"/>
      <c r="L1029" s="19"/>
    </row>
    <row r="1030" spans="1:12">
      <c r="A1030" s="19"/>
      <c r="B1030" s="19"/>
      <c r="C1030" s="19"/>
      <c r="D1030" s="19"/>
      <c r="E1030" s="19"/>
      <c r="F1030" s="19"/>
      <c r="G1030" s="18"/>
      <c r="H1030" s="19"/>
      <c r="I1030" s="19"/>
      <c r="J1030" s="19"/>
      <c r="K1030" s="19"/>
      <c r="L1030" s="19"/>
    </row>
    <row r="1031" spans="1:12">
      <c r="A1031" s="19"/>
      <c r="B1031" s="19"/>
      <c r="C1031" s="19"/>
      <c r="D1031" s="19"/>
      <c r="E1031" s="19"/>
      <c r="F1031" s="19"/>
      <c r="G1031" s="18"/>
      <c r="H1031" s="19"/>
      <c r="I1031" s="19"/>
      <c r="J1031" s="19"/>
      <c r="K1031" s="19"/>
      <c r="L1031" s="19"/>
    </row>
    <row r="1032" spans="1:12">
      <c r="A1032" s="19"/>
      <c r="B1032" s="19"/>
      <c r="C1032" s="19"/>
      <c r="D1032" s="19"/>
      <c r="E1032" s="19"/>
      <c r="F1032" s="19"/>
      <c r="G1032" s="18"/>
      <c r="H1032" s="19"/>
      <c r="I1032" s="19"/>
      <c r="J1032" s="19"/>
      <c r="K1032" s="19"/>
      <c r="L1032" s="19"/>
    </row>
    <row r="1033" spans="1:12">
      <c r="A1033" s="19"/>
      <c r="B1033" s="19"/>
      <c r="C1033" s="19"/>
      <c r="D1033" s="19"/>
      <c r="E1033" s="19"/>
      <c r="F1033" s="19"/>
      <c r="G1033" s="18"/>
      <c r="H1033" s="19"/>
      <c r="I1033" s="19"/>
      <c r="J1033" s="19"/>
      <c r="K1033" s="19"/>
      <c r="L1033" s="19"/>
    </row>
    <row r="1034" spans="1:12">
      <c r="A1034" s="19"/>
      <c r="B1034" s="19"/>
      <c r="C1034" s="19"/>
      <c r="D1034" s="19"/>
      <c r="E1034" s="19"/>
      <c r="F1034" s="19"/>
      <c r="G1034" s="18"/>
      <c r="H1034" s="19"/>
      <c r="I1034" s="19"/>
      <c r="J1034" s="19"/>
      <c r="K1034" s="19"/>
      <c r="L1034" s="19"/>
    </row>
    <row r="1035" spans="1:12">
      <c r="A1035" s="19"/>
      <c r="B1035" s="19"/>
      <c r="C1035" s="19"/>
      <c r="D1035" s="19"/>
      <c r="E1035" s="19"/>
      <c r="F1035" s="19"/>
      <c r="G1035" s="18"/>
      <c r="H1035" s="19"/>
      <c r="I1035" s="19"/>
      <c r="J1035" s="19"/>
      <c r="K1035" s="19"/>
      <c r="L1035" s="19"/>
    </row>
    <row r="1036" spans="1:12">
      <c r="A1036" s="19"/>
      <c r="B1036" s="19"/>
      <c r="C1036" s="19"/>
      <c r="D1036" s="19"/>
      <c r="E1036" s="19"/>
      <c r="F1036" s="19"/>
      <c r="G1036" s="18"/>
      <c r="H1036" s="19"/>
      <c r="I1036" s="19"/>
      <c r="J1036" s="19"/>
      <c r="K1036" s="19"/>
      <c r="L1036" s="19"/>
    </row>
    <row r="1037" spans="1:12">
      <c r="A1037" s="19"/>
      <c r="B1037" s="19"/>
      <c r="C1037" s="19"/>
      <c r="D1037" s="19"/>
      <c r="E1037" s="19"/>
      <c r="F1037" s="19"/>
      <c r="G1037" s="18"/>
      <c r="H1037" s="19"/>
      <c r="I1037" s="19"/>
      <c r="J1037" s="19"/>
      <c r="K1037" s="19"/>
      <c r="L1037" s="19"/>
    </row>
    <row r="1038" spans="1:12">
      <c r="A1038" s="19"/>
      <c r="B1038" s="19"/>
      <c r="C1038" s="19"/>
      <c r="D1038" s="19"/>
      <c r="E1038" s="19"/>
      <c r="F1038" s="19"/>
      <c r="G1038" s="18"/>
      <c r="H1038" s="19"/>
      <c r="I1038" s="19"/>
      <c r="J1038" s="19"/>
      <c r="K1038" s="19"/>
      <c r="L1038" s="19"/>
    </row>
    <row r="1039" spans="1:12">
      <c r="A1039" s="19"/>
      <c r="B1039" s="19"/>
      <c r="C1039" s="19"/>
      <c r="D1039" s="19"/>
      <c r="E1039" s="19"/>
      <c r="F1039" s="19"/>
      <c r="G1039" s="18"/>
      <c r="H1039" s="19"/>
      <c r="I1039" s="19"/>
      <c r="J1039" s="19"/>
      <c r="K1039" s="19"/>
      <c r="L1039" s="19"/>
    </row>
    <row r="1040" spans="1:12">
      <c r="A1040" s="19"/>
      <c r="B1040" s="19"/>
      <c r="C1040" s="19"/>
      <c r="D1040" s="19"/>
      <c r="E1040" s="19"/>
      <c r="F1040" s="19"/>
      <c r="G1040" s="18"/>
      <c r="H1040" s="19"/>
      <c r="I1040" s="19"/>
      <c r="J1040" s="19"/>
      <c r="K1040" s="19"/>
      <c r="L1040" s="19"/>
    </row>
    <row r="1041" spans="1:12">
      <c r="A1041" s="19"/>
      <c r="B1041" s="19"/>
      <c r="C1041" s="19"/>
      <c r="D1041" s="19"/>
      <c r="E1041" s="19"/>
      <c r="F1041" s="19"/>
      <c r="G1041" s="18"/>
      <c r="H1041" s="19"/>
      <c r="I1041" s="19"/>
      <c r="J1041" s="19"/>
      <c r="K1041" s="19"/>
      <c r="L1041" s="19"/>
    </row>
    <row r="1042" spans="1:12">
      <c r="A1042" s="19"/>
      <c r="B1042" s="19"/>
      <c r="C1042" s="19"/>
      <c r="D1042" s="19"/>
      <c r="E1042" s="19"/>
      <c r="F1042" s="19"/>
      <c r="G1042" s="18"/>
      <c r="H1042" s="19"/>
      <c r="I1042" s="19"/>
      <c r="J1042" s="19"/>
      <c r="K1042" s="19"/>
      <c r="L1042" s="19"/>
    </row>
    <row r="1043" spans="1:12">
      <c r="A1043" s="19"/>
      <c r="B1043" s="19"/>
      <c r="C1043" s="19"/>
      <c r="D1043" s="19"/>
      <c r="E1043" s="19"/>
      <c r="F1043" s="19"/>
      <c r="G1043" s="18"/>
      <c r="H1043" s="19"/>
      <c r="I1043" s="19"/>
      <c r="J1043" s="19"/>
      <c r="K1043" s="19"/>
      <c r="L1043" s="19"/>
    </row>
    <row r="1044" spans="1:12">
      <c r="A1044" s="19"/>
      <c r="B1044" s="19"/>
      <c r="C1044" s="19"/>
      <c r="D1044" s="19"/>
      <c r="E1044" s="19"/>
      <c r="F1044" s="19"/>
      <c r="G1044" s="18"/>
      <c r="H1044" s="19"/>
      <c r="I1044" s="19"/>
      <c r="J1044" s="19"/>
      <c r="K1044" s="19"/>
      <c r="L1044" s="19"/>
    </row>
    <row r="1045" spans="1:12">
      <c r="A1045" s="19"/>
      <c r="B1045" s="19"/>
      <c r="C1045" s="19"/>
      <c r="D1045" s="19"/>
      <c r="E1045" s="19"/>
      <c r="F1045" s="19"/>
      <c r="G1045" s="18"/>
      <c r="H1045" s="19"/>
      <c r="I1045" s="19"/>
      <c r="J1045" s="19"/>
      <c r="K1045" s="19"/>
      <c r="L1045" s="19"/>
    </row>
    <row r="1046" spans="1:12">
      <c r="A1046" s="19"/>
      <c r="B1046" s="19"/>
      <c r="C1046" s="19"/>
      <c r="D1046" s="19"/>
      <c r="E1046" s="19"/>
      <c r="F1046" s="19"/>
      <c r="G1046" s="18"/>
      <c r="H1046" s="19"/>
      <c r="I1046" s="19"/>
      <c r="J1046" s="19"/>
      <c r="K1046" s="19"/>
      <c r="L1046" s="19"/>
    </row>
    <row r="1047" spans="1:12">
      <c r="A1047" s="19"/>
      <c r="B1047" s="19"/>
      <c r="C1047" s="19"/>
      <c r="D1047" s="19"/>
      <c r="E1047" s="19"/>
      <c r="F1047" s="19"/>
      <c r="G1047" s="18"/>
      <c r="H1047" s="19"/>
      <c r="I1047" s="19"/>
      <c r="J1047" s="19"/>
      <c r="K1047" s="19"/>
      <c r="L1047" s="19"/>
    </row>
    <row r="1048" spans="1:12">
      <c r="A1048" s="19"/>
      <c r="B1048" s="19"/>
      <c r="C1048" s="19"/>
      <c r="D1048" s="19"/>
      <c r="E1048" s="19"/>
      <c r="F1048" s="19"/>
      <c r="G1048" s="18"/>
      <c r="H1048" s="19"/>
      <c r="I1048" s="19"/>
      <c r="J1048" s="19"/>
      <c r="K1048" s="19"/>
      <c r="L1048" s="19"/>
    </row>
    <row r="1049" spans="1:12">
      <c r="A1049" s="19"/>
      <c r="B1049" s="19"/>
      <c r="C1049" s="19"/>
      <c r="D1049" s="19"/>
      <c r="E1049" s="19"/>
      <c r="F1049" s="19"/>
      <c r="G1049" s="18"/>
      <c r="H1049" s="19"/>
      <c r="I1049" s="19"/>
      <c r="J1049" s="19"/>
      <c r="K1049" s="19"/>
      <c r="L1049" s="19"/>
    </row>
    <row r="1050" spans="1:12">
      <c r="A1050" s="19"/>
      <c r="B1050" s="19"/>
      <c r="C1050" s="19"/>
      <c r="D1050" s="19"/>
      <c r="E1050" s="19"/>
      <c r="F1050" s="19"/>
      <c r="G1050" s="18"/>
      <c r="H1050" s="19"/>
      <c r="I1050" s="19"/>
      <c r="J1050" s="19"/>
      <c r="K1050" s="19"/>
      <c r="L1050" s="19"/>
    </row>
    <row r="1051" spans="1:12">
      <c r="A1051" s="19"/>
      <c r="B1051" s="19"/>
      <c r="C1051" s="19"/>
      <c r="D1051" s="19"/>
      <c r="E1051" s="19"/>
      <c r="F1051" s="19"/>
      <c r="G1051" s="18"/>
      <c r="H1051" s="19"/>
      <c r="I1051" s="19"/>
      <c r="J1051" s="19"/>
      <c r="K1051" s="19"/>
      <c r="L1051" s="19"/>
    </row>
    <row r="1052" spans="1:12">
      <c r="A1052" s="19"/>
      <c r="B1052" s="19"/>
      <c r="C1052" s="19"/>
      <c r="D1052" s="19"/>
      <c r="E1052" s="19"/>
      <c r="F1052" s="19"/>
      <c r="G1052" s="18"/>
      <c r="H1052" s="19"/>
      <c r="I1052" s="19"/>
      <c r="J1052" s="19"/>
      <c r="K1052" s="19"/>
      <c r="L1052" s="19"/>
    </row>
    <row r="1053" spans="1:12">
      <c r="A1053" s="19"/>
      <c r="B1053" s="19"/>
      <c r="C1053" s="19"/>
      <c r="D1053" s="19"/>
      <c r="E1053" s="19"/>
      <c r="F1053" s="19"/>
      <c r="G1053" s="18"/>
      <c r="H1053" s="19"/>
      <c r="I1053" s="19"/>
      <c r="J1053" s="19"/>
      <c r="K1053" s="19"/>
      <c r="L1053" s="19"/>
    </row>
    <row r="1054" spans="1:12">
      <c r="A1054" s="19"/>
      <c r="B1054" s="19"/>
      <c r="C1054" s="19"/>
      <c r="D1054" s="19"/>
      <c r="E1054" s="19"/>
      <c r="F1054" s="19"/>
      <c r="G1054" s="18"/>
      <c r="H1054" s="19"/>
      <c r="I1054" s="19"/>
      <c r="J1054" s="19"/>
      <c r="K1054" s="19"/>
      <c r="L1054" s="19"/>
    </row>
    <row r="1055" spans="1:12">
      <c r="A1055" s="19"/>
      <c r="B1055" s="19"/>
      <c r="C1055" s="19"/>
      <c r="D1055" s="19"/>
      <c r="E1055" s="19"/>
      <c r="F1055" s="19"/>
      <c r="G1055" s="18"/>
      <c r="H1055" s="19"/>
      <c r="I1055" s="19"/>
      <c r="J1055" s="19"/>
      <c r="K1055" s="19"/>
      <c r="L1055" s="19"/>
    </row>
    <row r="1056" spans="1:12">
      <c r="A1056" s="19"/>
      <c r="B1056" s="19"/>
      <c r="C1056" s="19"/>
      <c r="D1056" s="19"/>
      <c r="E1056" s="19"/>
      <c r="F1056" s="19"/>
      <c r="G1056" s="18"/>
      <c r="H1056" s="19"/>
      <c r="I1056" s="19"/>
      <c r="J1056" s="19"/>
      <c r="K1056" s="19"/>
      <c r="L1056" s="19"/>
    </row>
    <row r="1057" spans="1:12">
      <c r="A1057" s="19"/>
      <c r="B1057" s="19"/>
      <c r="C1057" s="19"/>
      <c r="D1057" s="19"/>
      <c r="E1057" s="19"/>
      <c r="F1057" s="19"/>
      <c r="G1057" s="18"/>
      <c r="H1057" s="19"/>
      <c r="I1057" s="19"/>
      <c r="J1057" s="19"/>
      <c r="K1057" s="19"/>
      <c r="L1057" s="19"/>
    </row>
    <row r="1058" spans="1:12">
      <c r="A1058" s="19"/>
      <c r="B1058" s="19"/>
      <c r="C1058" s="19"/>
      <c r="D1058" s="19"/>
      <c r="E1058" s="19"/>
      <c r="F1058" s="19"/>
      <c r="G1058" s="18"/>
      <c r="H1058" s="19"/>
      <c r="I1058" s="19"/>
      <c r="J1058" s="19"/>
      <c r="K1058" s="19"/>
      <c r="L1058" s="19"/>
    </row>
    <row r="1059" spans="1:12">
      <c r="A1059" s="19"/>
      <c r="B1059" s="19"/>
      <c r="C1059" s="19"/>
      <c r="D1059" s="19"/>
      <c r="E1059" s="19"/>
      <c r="F1059" s="19"/>
      <c r="G1059" s="18"/>
      <c r="H1059" s="19"/>
      <c r="I1059" s="19"/>
      <c r="J1059" s="19"/>
      <c r="K1059" s="19"/>
      <c r="L1059" s="19"/>
    </row>
    <row r="1060" spans="1:12">
      <c r="A1060" s="19"/>
      <c r="B1060" s="19"/>
      <c r="C1060" s="19"/>
      <c r="D1060" s="19"/>
      <c r="E1060" s="19"/>
      <c r="F1060" s="19"/>
      <c r="G1060" s="18"/>
      <c r="H1060" s="19"/>
      <c r="I1060" s="19"/>
      <c r="J1060" s="19"/>
      <c r="K1060" s="19"/>
      <c r="L1060" s="19"/>
    </row>
    <row r="1061" spans="1:12">
      <c r="A1061" s="19"/>
      <c r="B1061" s="19"/>
      <c r="C1061" s="19"/>
      <c r="D1061" s="19"/>
      <c r="E1061" s="19"/>
      <c r="F1061" s="19"/>
      <c r="G1061" s="18"/>
      <c r="H1061" s="19"/>
      <c r="I1061" s="19"/>
      <c r="J1061" s="19"/>
      <c r="K1061" s="19"/>
      <c r="L1061" s="19"/>
    </row>
    <row r="1062" spans="1:12">
      <c r="A1062" s="19"/>
      <c r="B1062" s="19"/>
      <c r="C1062" s="19"/>
      <c r="D1062" s="19"/>
      <c r="E1062" s="19"/>
      <c r="F1062" s="19"/>
      <c r="G1062" s="18"/>
      <c r="H1062" s="19"/>
      <c r="I1062" s="19"/>
      <c r="J1062" s="19"/>
      <c r="K1062" s="19"/>
      <c r="L1062" s="19"/>
    </row>
    <row r="1063" spans="1:12">
      <c r="A1063" s="19"/>
      <c r="B1063" s="19"/>
      <c r="C1063" s="19"/>
      <c r="D1063" s="19"/>
      <c r="E1063" s="19"/>
      <c r="F1063" s="19"/>
      <c r="G1063" s="18"/>
      <c r="H1063" s="19"/>
      <c r="I1063" s="19"/>
      <c r="J1063" s="19"/>
      <c r="K1063" s="19"/>
      <c r="L1063" s="19"/>
    </row>
    <row r="1064" spans="1:12">
      <c r="A1064" s="19"/>
      <c r="B1064" s="19"/>
      <c r="C1064" s="19"/>
      <c r="D1064" s="19"/>
      <c r="E1064" s="19"/>
      <c r="F1064" s="19"/>
      <c r="G1064" s="18"/>
      <c r="H1064" s="19"/>
      <c r="I1064" s="19"/>
      <c r="J1064" s="19"/>
      <c r="K1064" s="19"/>
      <c r="L1064" s="19"/>
    </row>
    <row r="1065" spans="1:12">
      <c r="A1065" s="19"/>
      <c r="B1065" s="19"/>
      <c r="C1065" s="19"/>
      <c r="D1065" s="19"/>
      <c r="E1065" s="19"/>
      <c r="F1065" s="19"/>
      <c r="G1065" s="18"/>
      <c r="H1065" s="19"/>
      <c r="I1065" s="19"/>
      <c r="J1065" s="19"/>
      <c r="K1065" s="19"/>
      <c r="L1065" s="19"/>
    </row>
    <row r="1066" spans="1:12">
      <c r="A1066" s="19"/>
      <c r="B1066" s="19"/>
      <c r="C1066" s="19"/>
      <c r="D1066" s="19"/>
      <c r="E1066" s="19"/>
      <c r="F1066" s="19"/>
      <c r="G1066" s="18"/>
      <c r="H1066" s="19"/>
      <c r="I1066" s="19"/>
      <c r="J1066" s="19"/>
      <c r="K1066" s="19"/>
      <c r="L1066" s="19"/>
    </row>
    <row r="1067" spans="1:12">
      <c r="A1067" s="19"/>
      <c r="B1067" s="19"/>
      <c r="C1067" s="19"/>
      <c r="D1067" s="19"/>
      <c r="E1067" s="19"/>
      <c r="F1067" s="19"/>
      <c r="G1067" s="18"/>
      <c r="H1067" s="19"/>
      <c r="I1067" s="19"/>
      <c r="J1067" s="19"/>
      <c r="K1067" s="19"/>
      <c r="L1067" s="19"/>
    </row>
    <row r="1068" spans="1:12">
      <c r="A1068" s="19"/>
      <c r="B1068" s="19"/>
      <c r="C1068" s="19"/>
      <c r="D1068" s="19"/>
      <c r="E1068" s="19"/>
      <c r="F1068" s="19"/>
      <c r="G1068" s="18"/>
      <c r="H1068" s="19"/>
      <c r="I1068" s="19"/>
      <c r="J1068" s="19"/>
      <c r="K1068" s="19"/>
      <c r="L1068" s="19"/>
    </row>
    <row r="1069" spans="1:12">
      <c r="A1069" s="19"/>
      <c r="B1069" s="19"/>
      <c r="C1069" s="19"/>
      <c r="D1069" s="19"/>
      <c r="E1069" s="19"/>
      <c r="F1069" s="19"/>
      <c r="G1069" s="18"/>
      <c r="H1069" s="19"/>
      <c r="I1069" s="19"/>
      <c r="J1069" s="19"/>
      <c r="K1069" s="19"/>
      <c r="L1069" s="19"/>
    </row>
    <row r="1070" spans="1:12">
      <c r="A1070" s="19"/>
      <c r="B1070" s="19"/>
      <c r="C1070" s="19"/>
      <c r="D1070" s="19"/>
      <c r="E1070" s="19"/>
      <c r="F1070" s="19"/>
      <c r="G1070" s="18"/>
      <c r="H1070" s="19"/>
      <c r="I1070" s="19"/>
      <c r="J1070" s="19"/>
      <c r="K1070" s="19"/>
      <c r="L1070" s="19"/>
    </row>
    <row r="1071" spans="1:12">
      <c r="A1071" s="19"/>
      <c r="B1071" s="19"/>
      <c r="C1071" s="19"/>
      <c r="D1071" s="19"/>
      <c r="E1071" s="19"/>
      <c r="F1071" s="19"/>
      <c r="G1071" s="18"/>
      <c r="H1071" s="19"/>
      <c r="I1071" s="19"/>
      <c r="J1071" s="19"/>
      <c r="K1071" s="19"/>
      <c r="L1071" s="19"/>
    </row>
    <row r="1072" spans="1:12">
      <c r="A1072" s="19"/>
      <c r="B1072" s="19"/>
      <c r="C1072" s="19"/>
      <c r="D1072" s="19"/>
      <c r="E1072" s="19"/>
      <c r="F1072" s="19"/>
      <c r="G1072" s="18"/>
      <c r="H1072" s="19"/>
      <c r="I1072" s="19"/>
      <c r="J1072" s="19"/>
      <c r="K1072" s="19"/>
      <c r="L1072" s="19"/>
    </row>
    <row r="1073" spans="1:12">
      <c r="A1073" s="19"/>
      <c r="B1073" s="19"/>
      <c r="C1073" s="19"/>
      <c r="D1073" s="19"/>
      <c r="E1073" s="19"/>
      <c r="F1073" s="19"/>
      <c r="G1073" s="18"/>
      <c r="H1073" s="19"/>
      <c r="I1073" s="19"/>
      <c r="J1073" s="19"/>
      <c r="K1073" s="19"/>
      <c r="L1073" s="19"/>
    </row>
    <row r="1074" spans="1:12">
      <c r="A1074" s="19"/>
      <c r="B1074" s="19"/>
      <c r="C1074" s="19"/>
      <c r="D1074" s="19"/>
      <c r="E1074" s="19"/>
      <c r="F1074" s="19"/>
      <c r="G1074" s="18"/>
      <c r="H1074" s="19"/>
      <c r="I1074" s="19"/>
      <c r="J1074" s="19"/>
      <c r="K1074" s="19"/>
      <c r="L1074" s="19"/>
    </row>
    <row r="1075" spans="1:12">
      <c r="A1075" s="19"/>
      <c r="B1075" s="19"/>
      <c r="C1075" s="19"/>
      <c r="D1075" s="19"/>
      <c r="E1075" s="19"/>
      <c r="F1075" s="19"/>
      <c r="G1075" s="18"/>
      <c r="H1075" s="19"/>
      <c r="I1075" s="19"/>
      <c r="J1075" s="19"/>
      <c r="K1075" s="19"/>
      <c r="L1075" s="19"/>
    </row>
    <row r="1076" spans="1:12">
      <c r="A1076" s="19"/>
      <c r="B1076" s="19"/>
      <c r="C1076" s="19"/>
      <c r="D1076" s="19"/>
      <c r="E1076" s="19"/>
      <c r="F1076" s="19"/>
      <c r="G1076" s="18"/>
      <c r="H1076" s="19"/>
      <c r="I1076" s="19"/>
      <c r="J1076" s="19"/>
      <c r="K1076" s="19"/>
      <c r="L1076" s="19"/>
    </row>
    <row r="1077" spans="1:12">
      <c r="A1077" s="19"/>
      <c r="B1077" s="19"/>
      <c r="C1077" s="19"/>
      <c r="D1077" s="19"/>
      <c r="E1077" s="19"/>
      <c r="F1077" s="19"/>
      <c r="G1077" s="18"/>
      <c r="H1077" s="19"/>
      <c r="I1077" s="19"/>
      <c r="J1077" s="19"/>
      <c r="K1077" s="19"/>
      <c r="L1077" s="19"/>
    </row>
    <row r="1078" spans="1:12">
      <c r="A1078" s="19"/>
      <c r="B1078" s="19"/>
      <c r="C1078" s="19"/>
      <c r="D1078" s="19"/>
      <c r="E1078" s="19"/>
      <c r="F1078" s="19"/>
      <c r="G1078" s="18"/>
      <c r="H1078" s="19"/>
      <c r="I1078" s="19"/>
      <c r="J1078" s="19"/>
      <c r="K1078" s="19"/>
      <c r="L1078" s="19"/>
    </row>
    <row r="1079" spans="1:12">
      <c r="A1079" s="19"/>
      <c r="B1079" s="19"/>
      <c r="C1079" s="19"/>
      <c r="D1079" s="19"/>
      <c r="E1079" s="19"/>
      <c r="F1079" s="19"/>
      <c r="G1079" s="18"/>
      <c r="H1079" s="19"/>
      <c r="I1079" s="19"/>
      <c r="J1079" s="19"/>
      <c r="K1079" s="19"/>
      <c r="L1079" s="19"/>
    </row>
    <row r="1080" spans="1:12">
      <c r="A1080" s="19"/>
      <c r="B1080" s="19"/>
      <c r="C1080" s="19"/>
      <c r="D1080" s="19"/>
      <c r="E1080" s="19"/>
      <c r="F1080" s="19"/>
      <c r="G1080" s="18"/>
      <c r="H1080" s="19"/>
      <c r="I1080" s="19"/>
      <c r="J1080" s="19"/>
      <c r="K1080" s="19"/>
      <c r="L1080" s="19"/>
    </row>
    <row r="1081" spans="1:12">
      <c r="A1081" s="19"/>
      <c r="B1081" s="19"/>
      <c r="C1081" s="19"/>
      <c r="D1081" s="19"/>
      <c r="E1081" s="19"/>
      <c r="F1081" s="19"/>
      <c r="G1081" s="18"/>
      <c r="H1081" s="19"/>
      <c r="I1081" s="19"/>
      <c r="J1081" s="19"/>
      <c r="K1081" s="19"/>
      <c r="L1081" s="19"/>
    </row>
    <row r="1082" spans="1:12">
      <c r="A1082" s="19"/>
      <c r="B1082" s="19"/>
      <c r="C1082" s="19"/>
      <c r="D1082" s="19"/>
      <c r="E1082" s="19"/>
      <c r="F1082" s="19"/>
      <c r="G1082" s="18"/>
      <c r="H1082" s="19"/>
      <c r="I1082" s="19"/>
      <c r="J1082" s="19"/>
      <c r="K1082" s="19"/>
      <c r="L1082" s="19"/>
    </row>
    <row r="1083" spans="1:12">
      <c r="A1083" s="19"/>
      <c r="B1083" s="19"/>
      <c r="C1083" s="19"/>
      <c r="D1083" s="19"/>
      <c r="E1083" s="19"/>
      <c r="F1083" s="19"/>
      <c r="G1083" s="18"/>
      <c r="H1083" s="19"/>
      <c r="I1083" s="19"/>
      <c r="J1083" s="19"/>
      <c r="K1083" s="19"/>
      <c r="L1083" s="19"/>
    </row>
    <row r="1084" spans="1:12">
      <c r="A1084" s="19"/>
      <c r="B1084" s="19"/>
      <c r="C1084" s="19"/>
      <c r="D1084" s="19"/>
      <c r="E1084" s="19"/>
      <c r="F1084" s="19"/>
      <c r="G1084" s="18"/>
      <c r="H1084" s="19"/>
      <c r="I1084" s="19"/>
      <c r="J1084" s="19"/>
      <c r="K1084" s="19"/>
      <c r="L1084" s="19"/>
    </row>
    <row r="1085" spans="1:12">
      <c r="A1085" s="19"/>
      <c r="B1085" s="19"/>
      <c r="C1085" s="19"/>
      <c r="D1085" s="19"/>
      <c r="E1085" s="19"/>
      <c r="F1085" s="19"/>
      <c r="G1085" s="18"/>
      <c r="H1085" s="19"/>
      <c r="I1085" s="19"/>
      <c r="J1085" s="19"/>
      <c r="K1085" s="19"/>
      <c r="L1085" s="19"/>
    </row>
    <row r="1086" spans="1:12">
      <c r="A1086" s="19"/>
      <c r="B1086" s="19"/>
      <c r="C1086" s="19"/>
      <c r="D1086" s="19"/>
      <c r="E1086" s="19"/>
      <c r="F1086" s="19"/>
      <c r="G1086" s="18"/>
      <c r="H1086" s="19"/>
      <c r="I1086" s="19"/>
      <c r="J1086" s="19"/>
      <c r="K1086" s="19"/>
      <c r="L1086" s="19"/>
    </row>
    <row r="1087" spans="1:12">
      <c r="A1087" s="19"/>
      <c r="B1087" s="19"/>
      <c r="C1087" s="19"/>
      <c r="D1087" s="19"/>
      <c r="E1087" s="19"/>
      <c r="F1087" s="19"/>
      <c r="G1087" s="18"/>
      <c r="H1087" s="19"/>
      <c r="I1087" s="19"/>
      <c r="J1087" s="19"/>
      <c r="K1087" s="19"/>
      <c r="L1087" s="19"/>
    </row>
    <row r="1088" spans="1:12">
      <c r="A1088" s="19"/>
      <c r="B1088" s="19"/>
      <c r="C1088" s="19"/>
      <c r="D1088" s="19"/>
      <c r="E1088" s="19"/>
      <c r="F1088" s="19"/>
      <c r="G1088" s="18"/>
      <c r="H1088" s="19"/>
      <c r="I1088" s="19"/>
      <c r="J1088" s="19"/>
      <c r="K1088" s="19"/>
      <c r="L1088" s="19"/>
    </row>
    <row r="1089" spans="1:12">
      <c r="A1089" s="19"/>
      <c r="B1089" s="19"/>
      <c r="C1089" s="19"/>
      <c r="D1089" s="19"/>
      <c r="E1089" s="19"/>
      <c r="F1089" s="19"/>
      <c r="G1089" s="18"/>
      <c r="H1089" s="19"/>
      <c r="I1089" s="19"/>
      <c r="J1089" s="19"/>
      <c r="K1089" s="19"/>
      <c r="L1089" s="19"/>
    </row>
    <row r="1090" spans="1:12">
      <c r="A1090" s="19"/>
      <c r="B1090" s="19"/>
      <c r="C1090" s="19"/>
      <c r="D1090" s="19"/>
      <c r="E1090" s="19"/>
      <c r="F1090" s="19"/>
      <c r="G1090" s="18"/>
      <c r="H1090" s="19"/>
      <c r="I1090" s="19"/>
      <c r="J1090" s="19"/>
      <c r="K1090" s="19"/>
      <c r="L1090" s="19"/>
    </row>
    <row r="1091" spans="1:12">
      <c r="A1091" s="19"/>
      <c r="B1091" s="19"/>
      <c r="C1091" s="19"/>
      <c r="D1091" s="19"/>
      <c r="E1091" s="19"/>
      <c r="F1091" s="19"/>
      <c r="G1091" s="18"/>
      <c r="H1091" s="19"/>
      <c r="I1091" s="19"/>
      <c r="J1091" s="19"/>
      <c r="K1091" s="19"/>
      <c r="L1091" s="19"/>
    </row>
    <row r="1092" spans="1:12">
      <c r="A1092" s="19"/>
      <c r="B1092" s="19"/>
      <c r="C1092" s="19"/>
      <c r="D1092" s="19"/>
      <c r="E1092" s="19"/>
      <c r="F1092" s="19"/>
      <c r="G1092" s="18"/>
      <c r="H1092" s="19"/>
      <c r="I1092" s="19"/>
      <c r="J1092" s="19"/>
      <c r="K1092" s="19"/>
      <c r="L1092" s="19"/>
    </row>
    <row r="1093" spans="1:12">
      <c r="A1093" s="19"/>
      <c r="B1093" s="19"/>
      <c r="C1093" s="19"/>
      <c r="D1093" s="19"/>
      <c r="E1093" s="19"/>
      <c r="F1093" s="19"/>
      <c r="G1093" s="18"/>
      <c r="H1093" s="19"/>
      <c r="I1093" s="19"/>
      <c r="J1093" s="19"/>
      <c r="K1093" s="19"/>
      <c r="L1093" s="19"/>
    </row>
    <row r="1094" spans="1:12">
      <c r="A1094" s="19"/>
      <c r="B1094" s="19"/>
      <c r="C1094" s="19"/>
      <c r="D1094" s="19"/>
      <c r="E1094" s="19"/>
      <c r="F1094" s="19"/>
      <c r="G1094" s="18"/>
      <c r="H1094" s="19"/>
      <c r="I1094" s="19"/>
      <c r="J1094" s="19"/>
      <c r="K1094" s="19"/>
      <c r="L1094" s="19"/>
    </row>
    <row r="1095" spans="1:12">
      <c r="A1095" s="19"/>
      <c r="B1095" s="19"/>
      <c r="C1095" s="19"/>
      <c r="D1095" s="19"/>
      <c r="E1095" s="19"/>
      <c r="F1095" s="19"/>
      <c r="G1095" s="18"/>
      <c r="H1095" s="19"/>
      <c r="I1095" s="19"/>
      <c r="J1095" s="19"/>
      <c r="K1095" s="19"/>
      <c r="L1095" s="19"/>
    </row>
    <row r="1096" spans="1:12">
      <c r="A1096" s="19"/>
      <c r="B1096" s="19"/>
      <c r="C1096" s="19"/>
      <c r="D1096" s="19"/>
      <c r="E1096" s="19"/>
      <c r="F1096" s="19"/>
      <c r="G1096" s="18"/>
      <c r="H1096" s="19"/>
      <c r="I1096" s="19"/>
      <c r="J1096" s="19"/>
      <c r="K1096" s="19"/>
      <c r="L1096" s="19"/>
    </row>
    <row r="1097" spans="1:12">
      <c r="A1097" s="19"/>
      <c r="B1097" s="19"/>
      <c r="C1097" s="19"/>
      <c r="D1097" s="19"/>
      <c r="E1097" s="19"/>
      <c r="F1097" s="19"/>
      <c r="G1097" s="18"/>
      <c r="H1097" s="19"/>
      <c r="I1097" s="19"/>
      <c r="J1097" s="19"/>
      <c r="K1097" s="19"/>
      <c r="L1097" s="19"/>
    </row>
    <row r="1098" spans="1:12">
      <c r="A1098" s="19"/>
      <c r="B1098" s="19"/>
      <c r="C1098" s="19"/>
      <c r="D1098" s="19"/>
      <c r="E1098" s="19"/>
      <c r="F1098" s="19"/>
      <c r="G1098" s="18"/>
      <c r="H1098" s="19"/>
      <c r="I1098" s="19"/>
      <c r="J1098" s="19"/>
      <c r="K1098" s="19"/>
      <c r="L1098" s="19"/>
    </row>
    <row r="1099" spans="1:12">
      <c r="A1099" s="19"/>
      <c r="B1099" s="19"/>
      <c r="C1099" s="19"/>
      <c r="D1099" s="19"/>
      <c r="E1099" s="19"/>
      <c r="F1099" s="19"/>
      <c r="G1099" s="18"/>
      <c r="H1099" s="19"/>
      <c r="I1099" s="19"/>
      <c r="J1099" s="19"/>
      <c r="K1099" s="19"/>
      <c r="L1099" s="19"/>
    </row>
    <row r="1100" spans="1:12">
      <c r="A1100" s="19"/>
      <c r="B1100" s="19"/>
      <c r="C1100" s="19"/>
      <c r="D1100" s="19"/>
      <c r="E1100" s="19"/>
      <c r="F1100" s="19"/>
      <c r="G1100" s="18"/>
      <c r="H1100" s="19"/>
      <c r="I1100" s="19"/>
      <c r="J1100" s="19"/>
      <c r="K1100" s="19"/>
      <c r="L1100" s="19"/>
    </row>
    <row r="1101" spans="1:12">
      <c r="A1101" s="19"/>
      <c r="B1101" s="19"/>
      <c r="C1101" s="19"/>
      <c r="D1101" s="19"/>
      <c r="E1101" s="19"/>
      <c r="F1101" s="19"/>
      <c r="G1101" s="18"/>
      <c r="H1101" s="19"/>
      <c r="I1101" s="19"/>
      <c r="J1101" s="19"/>
      <c r="K1101" s="19"/>
      <c r="L1101" s="19"/>
    </row>
    <row r="1102" spans="1:12">
      <c r="A1102" s="19"/>
      <c r="B1102" s="19"/>
      <c r="C1102" s="19"/>
      <c r="D1102" s="19"/>
      <c r="E1102" s="19"/>
      <c r="F1102" s="19"/>
      <c r="G1102" s="18"/>
      <c r="H1102" s="19"/>
      <c r="I1102" s="19"/>
      <c r="J1102" s="19"/>
      <c r="K1102" s="19"/>
      <c r="L1102" s="19"/>
    </row>
    <row r="1103" spans="1:12">
      <c r="A1103" s="19"/>
      <c r="B1103" s="19"/>
      <c r="C1103" s="19"/>
      <c r="D1103" s="19"/>
      <c r="E1103" s="19"/>
      <c r="F1103" s="19"/>
      <c r="G1103" s="18"/>
      <c r="H1103" s="19"/>
      <c r="I1103" s="19"/>
      <c r="J1103" s="19"/>
      <c r="K1103" s="19"/>
      <c r="L1103" s="19"/>
    </row>
    <row r="1104" spans="1:12">
      <c r="A1104" s="19"/>
      <c r="B1104" s="19"/>
      <c r="C1104" s="19"/>
      <c r="D1104" s="19"/>
      <c r="E1104" s="19"/>
      <c r="F1104" s="19"/>
      <c r="G1104" s="18"/>
      <c r="H1104" s="19"/>
      <c r="I1104" s="19"/>
      <c r="J1104" s="19"/>
      <c r="K1104" s="19"/>
      <c r="L1104" s="19"/>
    </row>
    <row r="1105" spans="1:12">
      <c r="A1105" s="19"/>
      <c r="B1105" s="19"/>
      <c r="C1105" s="19"/>
      <c r="D1105" s="19"/>
      <c r="E1105" s="19"/>
      <c r="F1105" s="19"/>
      <c r="G1105" s="18"/>
      <c r="H1105" s="19"/>
      <c r="I1105" s="19"/>
      <c r="J1105" s="19"/>
      <c r="K1105" s="19"/>
      <c r="L1105" s="19"/>
    </row>
    <row r="1106" spans="1:12">
      <c r="A1106" s="19"/>
      <c r="B1106" s="19"/>
      <c r="C1106" s="19"/>
      <c r="D1106" s="19"/>
      <c r="E1106" s="19"/>
      <c r="F1106" s="19"/>
      <c r="G1106" s="18"/>
      <c r="H1106" s="19"/>
      <c r="I1106" s="19"/>
      <c r="J1106" s="19"/>
      <c r="K1106" s="19"/>
      <c r="L1106" s="19"/>
    </row>
    <row r="1107" spans="1:12">
      <c r="A1107" s="19"/>
      <c r="B1107" s="19"/>
      <c r="C1107" s="19"/>
      <c r="D1107" s="19"/>
      <c r="E1107" s="19"/>
      <c r="F1107" s="19"/>
      <c r="G1107" s="18"/>
      <c r="H1107" s="19"/>
      <c r="I1107" s="19"/>
      <c r="J1107" s="19"/>
      <c r="K1107" s="19"/>
      <c r="L1107" s="19"/>
    </row>
    <row r="1108" spans="1:12">
      <c r="A1108" s="19"/>
      <c r="B1108" s="19"/>
      <c r="C1108" s="19"/>
      <c r="D1108" s="19"/>
      <c r="E1108" s="19"/>
      <c r="F1108" s="19"/>
      <c r="G1108" s="18"/>
      <c r="H1108" s="19"/>
      <c r="I1108" s="19"/>
      <c r="J1108" s="19"/>
      <c r="K1108" s="19"/>
      <c r="L1108" s="19"/>
    </row>
    <row r="1109" spans="1:12">
      <c r="A1109" s="19"/>
      <c r="B1109" s="19"/>
      <c r="C1109" s="19"/>
      <c r="D1109" s="19"/>
      <c r="E1109" s="19"/>
      <c r="F1109" s="19"/>
      <c r="G1109" s="18"/>
      <c r="H1109" s="19"/>
      <c r="I1109" s="19"/>
      <c r="J1109" s="19"/>
      <c r="K1109" s="19"/>
      <c r="L1109" s="19"/>
    </row>
    <row r="1110" spans="1:12">
      <c r="A1110" s="19"/>
      <c r="B1110" s="19"/>
      <c r="C1110" s="19"/>
      <c r="D1110" s="19"/>
      <c r="E1110" s="19"/>
      <c r="F1110" s="19"/>
      <c r="G1110" s="18"/>
      <c r="H1110" s="19"/>
      <c r="I1110" s="19"/>
      <c r="J1110" s="19"/>
      <c r="K1110" s="19"/>
      <c r="L1110" s="19"/>
    </row>
    <row r="1111" spans="1:12">
      <c r="A1111" s="19"/>
      <c r="B1111" s="19"/>
      <c r="C1111" s="19"/>
      <c r="D1111" s="19"/>
      <c r="E1111" s="19"/>
      <c r="F1111" s="19"/>
      <c r="G1111" s="18"/>
      <c r="H1111" s="19"/>
      <c r="I1111" s="19"/>
      <c r="J1111" s="19"/>
      <c r="K1111" s="19"/>
      <c r="L1111" s="19"/>
    </row>
    <row r="1112" spans="1:12">
      <c r="A1112" s="19"/>
      <c r="B1112" s="19"/>
      <c r="C1112" s="19"/>
      <c r="D1112" s="19"/>
      <c r="E1112" s="19"/>
      <c r="F1112" s="19"/>
      <c r="G1112" s="18"/>
      <c r="H1112" s="19"/>
      <c r="I1112" s="19"/>
      <c r="J1112" s="19"/>
      <c r="K1112" s="19"/>
      <c r="L1112" s="19"/>
    </row>
    <row r="1113" spans="1:12">
      <c r="A1113" s="19"/>
      <c r="B1113" s="19"/>
      <c r="C1113" s="19"/>
      <c r="D1113" s="19"/>
      <c r="E1113" s="19"/>
      <c r="F1113" s="19"/>
      <c r="G1113" s="18"/>
      <c r="H1113" s="19"/>
      <c r="I1113" s="19"/>
      <c r="J1113" s="19"/>
      <c r="K1113" s="19"/>
      <c r="L1113" s="19"/>
    </row>
    <row r="1114" spans="1:12">
      <c r="A1114" s="19"/>
      <c r="B1114" s="19"/>
      <c r="C1114" s="19"/>
      <c r="D1114" s="19"/>
      <c r="E1114" s="19"/>
      <c r="F1114" s="19"/>
      <c r="G1114" s="18"/>
      <c r="H1114" s="19"/>
      <c r="I1114" s="19"/>
      <c r="J1114" s="19"/>
      <c r="K1114" s="19"/>
      <c r="L1114" s="19"/>
    </row>
    <row r="1115" spans="1:12">
      <c r="A1115" s="19"/>
      <c r="B1115" s="19"/>
      <c r="C1115" s="19"/>
      <c r="D1115" s="19"/>
      <c r="E1115" s="19"/>
      <c r="F1115" s="19"/>
      <c r="G1115" s="18"/>
      <c r="H1115" s="19"/>
      <c r="I1115" s="19"/>
      <c r="J1115" s="19"/>
      <c r="K1115" s="19"/>
      <c r="L1115" s="19"/>
    </row>
    <row r="1116" spans="1:12">
      <c r="A1116" s="19"/>
      <c r="B1116" s="19"/>
      <c r="C1116" s="19"/>
      <c r="D1116" s="19"/>
      <c r="E1116" s="19"/>
      <c r="F1116" s="19"/>
      <c r="G1116" s="18"/>
      <c r="H1116" s="19"/>
      <c r="I1116" s="19"/>
      <c r="J1116" s="19"/>
      <c r="K1116" s="19"/>
      <c r="L1116" s="19"/>
    </row>
    <row r="1117" spans="1:12">
      <c r="A1117" s="19"/>
      <c r="B1117" s="19"/>
      <c r="C1117" s="19"/>
      <c r="D1117" s="19"/>
      <c r="E1117" s="19"/>
      <c r="F1117" s="19"/>
      <c r="G1117" s="18"/>
      <c r="H1117" s="19"/>
      <c r="I1117" s="19"/>
      <c r="J1117" s="19"/>
      <c r="K1117" s="19"/>
      <c r="L1117" s="19"/>
    </row>
    <row r="1118" spans="1:12">
      <c r="A1118" s="19"/>
      <c r="B1118" s="19"/>
      <c r="C1118" s="19"/>
      <c r="D1118" s="19"/>
      <c r="E1118" s="19"/>
      <c r="F1118" s="19"/>
      <c r="G1118" s="18"/>
      <c r="H1118" s="19"/>
      <c r="I1118" s="19"/>
      <c r="J1118" s="19"/>
      <c r="K1118" s="19"/>
      <c r="L1118" s="19"/>
    </row>
    <row r="1119" spans="1:12">
      <c r="A1119" s="19"/>
      <c r="B1119" s="19"/>
      <c r="C1119" s="19"/>
      <c r="D1119" s="19"/>
      <c r="E1119" s="19"/>
      <c r="F1119" s="19"/>
      <c r="G1119" s="18"/>
      <c r="H1119" s="19"/>
      <c r="I1119" s="19"/>
      <c r="J1119" s="19"/>
      <c r="K1119" s="19"/>
      <c r="L1119" s="19"/>
    </row>
    <row r="1120" spans="1:12">
      <c r="A1120" s="19"/>
      <c r="B1120" s="19"/>
      <c r="C1120" s="19"/>
      <c r="D1120" s="19"/>
      <c r="E1120" s="19"/>
      <c r="F1120" s="19"/>
      <c r="G1120" s="18"/>
      <c r="H1120" s="19"/>
      <c r="I1120" s="19"/>
      <c r="J1120" s="19"/>
      <c r="K1120" s="19"/>
      <c r="L1120" s="19"/>
    </row>
    <row r="1121" spans="1:12">
      <c r="A1121" s="19"/>
      <c r="B1121" s="19"/>
      <c r="C1121" s="19"/>
      <c r="D1121" s="19"/>
      <c r="E1121" s="19"/>
      <c r="F1121" s="19"/>
      <c r="G1121" s="18"/>
      <c r="H1121" s="19"/>
      <c r="I1121" s="19"/>
      <c r="J1121" s="19"/>
      <c r="K1121" s="19"/>
      <c r="L1121" s="19"/>
    </row>
    <row r="1122" spans="1:12">
      <c r="A1122" s="19"/>
      <c r="B1122" s="19"/>
      <c r="C1122" s="19"/>
      <c r="D1122" s="19"/>
      <c r="E1122" s="19"/>
      <c r="F1122" s="19"/>
      <c r="G1122" s="18"/>
      <c r="H1122" s="19"/>
      <c r="I1122" s="19"/>
      <c r="J1122" s="19"/>
      <c r="K1122" s="19"/>
      <c r="L1122" s="19"/>
    </row>
    <row r="1123" spans="1:12">
      <c r="A1123" s="19"/>
      <c r="B1123" s="19"/>
      <c r="C1123" s="19"/>
      <c r="D1123" s="19"/>
      <c r="E1123" s="19"/>
      <c r="F1123" s="19"/>
      <c r="G1123" s="18"/>
      <c r="H1123" s="19"/>
      <c r="I1123" s="19"/>
      <c r="J1123" s="19"/>
      <c r="K1123" s="19"/>
      <c r="L1123" s="19"/>
    </row>
    <row r="1124" spans="1:12">
      <c r="A1124" s="19"/>
      <c r="B1124" s="19"/>
      <c r="C1124" s="19"/>
      <c r="D1124" s="19"/>
      <c r="E1124" s="19"/>
      <c r="F1124" s="19"/>
      <c r="G1124" s="18"/>
      <c r="H1124" s="19"/>
      <c r="I1124" s="19"/>
      <c r="J1124" s="19"/>
      <c r="K1124" s="19"/>
      <c r="L1124" s="19"/>
    </row>
    <row r="1125" spans="1:12">
      <c r="A1125" s="19"/>
      <c r="B1125" s="19"/>
      <c r="C1125" s="19"/>
      <c r="D1125" s="19"/>
      <c r="E1125" s="19"/>
      <c r="F1125" s="19"/>
      <c r="G1125" s="18"/>
      <c r="H1125" s="19"/>
      <c r="I1125" s="19"/>
      <c r="J1125" s="19"/>
      <c r="K1125" s="19"/>
      <c r="L1125" s="19"/>
    </row>
    <row r="1126" spans="1:12">
      <c r="A1126" s="19"/>
      <c r="B1126" s="19"/>
      <c r="C1126" s="19"/>
      <c r="D1126" s="19"/>
      <c r="E1126" s="19"/>
      <c r="F1126" s="19"/>
      <c r="G1126" s="18"/>
      <c r="H1126" s="19"/>
      <c r="I1126" s="19"/>
      <c r="J1126" s="19"/>
      <c r="K1126" s="19"/>
      <c r="L1126" s="19"/>
    </row>
    <row r="1127" spans="1:12">
      <c r="A1127" s="19"/>
      <c r="B1127" s="19"/>
      <c r="C1127" s="19"/>
      <c r="D1127" s="19"/>
      <c r="E1127" s="19"/>
      <c r="F1127" s="19"/>
      <c r="G1127" s="18"/>
      <c r="H1127" s="19"/>
      <c r="I1127" s="19"/>
      <c r="J1127" s="19"/>
      <c r="K1127" s="19"/>
      <c r="L1127" s="19"/>
    </row>
    <row r="1128" spans="1:12">
      <c r="A1128" s="19"/>
      <c r="B1128" s="19"/>
      <c r="C1128" s="19"/>
      <c r="D1128" s="19"/>
      <c r="E1128" s="19"/>
      <c r="F1128" s="19"/>
      <c r="G1128" s="18"/>
      <c r="H1128" s="19"/>
      <c r="I1128" s="19"/>
      <c r="J1128" s="19"/>
      <c r="K1128" s="19"/>
      <c r="L1128" s="19"/>
    </row>
    <row r="1129" spans="1:12">
      <c r="A1129" s="19"/>
      <c r="B1129" s="19"/>
      <c r="C1129" s="19"/>
      <c r="D1129" s="19"/>
      <c r="E1129" s="19"/>
      <c r="F1129" s="19"/>
      <c r="G1129" s="18"/>
      <c r="H1129" s="19"/>
      <c r="I1129" s="19"/>
      <c r="J1129" s="19"/>
      <c r="K1129" s="19"/>
      <c r="L1129" s="19"/>
    </row>
    <row r="1130" spans="1:12">
      <c r="A1130" s="19"/>
      <c r="B1130" s="19"/>
      <c r="C1130" s="19"/>
      <c r="D1130" s="19"/>
      <c r="E1130" s="19"/>
      <c r="F1130" s="19"/>
      <c r="G1130" s="18"/>
      <c r="H1130" s="19"/>
      <c r="I1130" s="19"/>
      <c r="J1130" s="19"/>
      <c r="K1130" s="19"/>
      <c r="L1130" s="19"/>
    </row>
    <row r="1131" spans="1:12">
      <c r="A1131" s="19"/>
      <c r="B1131" s="19"/>
      <c r="C1131" s="19"/>
      <c r="D1131" s="19"/>
      <c r="E1131" s="19"/>
      <c r="F1131" s="19"/>
      <c r="G1131" s="18"/>
      <c r="H1131" s="19"/>
      <c r="I1131" s="19"/>
      <c r="J1131" s="19"/>
      <c r="K1131" s="19"/>
      <c r="L1131" s="19"/>
    </row>
    <row r="1132" spans="1:12">
      <c r="A1132" s="19"/>
      <c r="B1132" s="19"/>
      <c r="C1132" s="19"/>
      <c r="D1132" s="19"/>
      <c r="E1132" s="19"/>
      <c r="F1132" s="19"/>
      <c r="G1132" s="18"/>
      <c r="H1132" s="19"/>
      <c r="I1132" s="19"/>
      <c r="J1132" s="19"/>
      <c r="K1132" s="19"/>
      <c r="L1132" s="19"/>
    </row>
    <row r="1133" spans="1:12">
      <c r="A1133" s="19"/>
      <c r="B1133" s="19"/>
      <c r="C1133" s="19"/>
      <c r="D1133" s="19"/>
      <c r="E1133" s="19"/>
      <c r="F1133" s="19"/>
      <c r="G1133" s="18"/>
      <c r="H1133" s="19"/>
      <c r="I1133" s="19"/>
      <c r="J1133" s="19"/>
      <c r="K1133" s="19"/>
      <c r="L1133" s="19"/>
    </row>
  </sheetData>
  <mergeCells count="13">
    <mergeCell ref="B72:F72"/>
    <mergeCell ref="G3:K3"/>
    <mergeCell ref="G68:K68"/>
    <mergeCell ref="B3:F3"/>
    <mergeCell ref="B7:F7"/>
    <mergeCell ref="B68:F68"/>
    <mergeCell ref="J95:L95"/>
    <mergeCell ref="J83:L83"/>
    <mergeCell ref="J85:L85"/>
    <mergeCell ref="J87:L87"/>
    <mergeCell ref="J89:L89"/>
    <mergeCell ref="J91:L91"/>
    <mergeCell ref="J93:L93"/>
  </mergeCells>
  <phoneticPr fontId="0" type="noConversion"/>
  <pageMargins left="0.78740157480314965" right="0" top="0.78740157480314965" bottom="1.1811023622047245" header="0.82677165354330717" footer="1.8897637795275593"/>
  <pageSetup paperSize="9" scale="85"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O45"/>
  <sheetViews>
    <sheetView workbookViewId="0">
      <selection activeCell="P28" sqref="P28"/>
    </sheetView>
  </sheetViews>
  <sheetFormatPr baseColWidth="10" defaultRowHeight="12.75"/>
  <sheetData>
    <row r="1" spans="1:15">
      <c r="A1" s="11" t="s">
        <v>1129</v>
      </c>
      <c r="B1" s="491" t="str">
        <f>Q!G3</f>
        <v>ZZZZZZZZZZZ</v>
      </c>
      <c r="C1" s="475"/>
      <c r="D1" s="475"/>
      <c r="E1" s="475"/>
      <c r="F1" s="475"/>
      <c r="G1" s="475"/>
      <c r="H1" s="475"/>
      <c r="I1" s="69" t="s">
        <v>1130</v>
      </c>
      <c r="J1" s="98" t="s">
        <v>643</v>
      </c>
    </row>
    <row r="2" spans="1:15">
      <c r="A2" s="613" t="s">
        <v>642</v>
      </c>
      <c r="B2" s="614"/>
      <c r="C2" s="614"/>
      <c r="D2" s="614"/>
      <c r="E2" s="614"/>
      <c r="F2" s="614"/>
      <c r="G2" s="614"/>
      <c r="H2" s="614"/>
      <c r="I2" s="614"/>
      <c r="J2" s="614"/>
    </row>
    <row r="3" spans="1:15">
      <c r="A3" s="614"/>
      <c r="B3" s="614"/>
      <c r="C3" s="614"/>
      <c r="D3" s="614"/>
      <c r="E3" s="614"/>
      <c r="F3" s="614"/>
      <c r="G3" s="614"/>
      <c r="H3" s="614"/>
      <c r="I3" s="614"/>
      <c r="J3" s="614"/>
    </row>
    <row r="4" spans="1:15">
      <c r="A4" s="15"/>
      <c r="B4" s="15"/>
      <c r="C4" s="15"/>
      <c r="D4" s="15"/>
      <c r="E4" s="15"/>
      <c r="F4" s="15"/>
      <c r="G4" s="15"/>
      <c r="H4" s="15"/>
      <c r="I4" s="15"/>
      <c r="J4" s="15"/>
      <c r="K4" s="608"/>
      <c r="L4" s="609"/>
      <c r="M4" s="609"/>
      <c r="N4" s="609"/>
      <c r="O4" s="609"/>
    </row>
    <row r="5" spans="1:15" ht="15.75">
      <c r="A5" s="6" t="s">
        <v>606</v>
      </c>
      <c r="B5" s="6"/>
      <c r="C5" s="308"/>
      <c r="D5" s="309"/>
      <c r="E5" s="6"/>
      <c r="F5" s="6" t="s">
        <v>607</v>
      </c>
      <c r="G5" s="310"/>
      <c r="H5" s="6"/>
      <c r="I5" s="6"/>
      <c r="J5" s="6"/>
      <c r="K5" s="609"/>
      <c r="L5" s="609"/>
      <c r="M5" s="609"/>
      <c r="N5" s="609"/>
      <c r="O5" s="609"/>
    </row>
    <row r="6" spans="1:15">
      <c r="A6" s="6" t="s">
        <v>608</v>
      </c>
      <c r="B6" s="6"/>
      <c r="C6" s="310"/>
      <c r="D6" s="309"/>
      <c r="E6" s="6"/>
      <c r="F6" s="6"/>
      <c r="G6" s="6"/>
      <c r="H6" s="6"/>
      <c r="I6" s="6"/>
      <c r="J6" s="6"/>
      <c r="K6" s="609"/>
      <c r="L6" s="609"/>
      <c r="M6" s="609"/>
      <c r="N6" s="609"/>
      <c r="O6" s="609"/>
    </row>
    <row r="7" spans="1:15">
      <c r="A7" s="6"/>
      <c r="B7" s="6"/>
      <c r="C7" s="6"/>
      <c r="D7" s="6"/>
      <c r="E7" s="6"/>
      <c r="F7" s="6"/>
      <c r="G7" s="6"/>
      <c r="H7" s="6"/>
      <c r="I7" s="6"/>
      <c r="J7" s="6"/>
      <c r="K7" s="609"/>
      <c r="L7" s="609"/>
      <c r="M7" s="609"/>
      <c r="N7" s="609"/>
      <c r="O7" s="609"/>
    </row>
    <row r="8" spans="1:15" ht="25.5">
      <c r="A8" s="311" t="s">
        <v>641</v>
      </c>
      <c r="B8" s="6"/>
      <c r="C8" s="6"/>
      <c r="D8" s="6"/>
      <c r="E8" s="6"/>
      <c r="F8" s="6"/>
      <c r="G8" s="6"/>
      <c r="H8" s="6"/>
      <c r="I8" s="6"/>
      <c r="J8" s="6"/>
      <c r="K8" s="609"/>
      <c r="L8" s="609"/>
      <c r="M8" s="609"/>
      <c r="N8" s="609"/>
      <c r="O8" s="609"/>
    </row>
    <row r="9" spans="1:15">
      <c r="A9" s="6"/>
      <c r="B9" s="6"/>
      <c r="C9" s="607" t="s">
        <v>609</v>
      </c>
      <c r="D9" s="607"/>
      <c r="E9" s="120"/>
      <c r="F9" s="607" t="s">
        <v>610</v>
      </c>
      <c r="G9" s="607"/>
      <c r="H9" s="6"/>
      <c r="I9" s="69" t="s">
        <v>611</v>
      </c>
      <c r="J9" s="6"/>
      <c r="K9" s="609"/>
      <c r="L9" s="609"/>
      <c r="M9" s="609"/>
      <c r="N9" s="609"/>
      <c r="O9" s="609"/>
    </row>
    <row r="10" spans="1:15">
      <c r="A10" s="68" t="s">
        <v>612</v>
      </c>
      <c r="B10" s="6"/>
      <c r="C10" s="610" t="s">
        <v>613</v>
      </c>
      <c r="D10" s="611"/>
      <c r="E10" s="312"/>
      <c r="F10" s="610" t="s">
        <v>613</v>
      </c>
      <c r="G10" s="611"/>
      <c r="H10" s="6"/>
      <c r="I10" s="612"/>
      <c r="J10" s="612"/>
      <c r="K10" s="609"/>
      <c r="L10" s="609"/>
      <c r="M10" s="609"/>
      <c r="N10" s="609"/>
      <c r="O10" s="609"/>
    </row>
    <row r="11" spans="1:15">
      <c r="A11" s="68" t="s">
        <v>614</v>
      </c>
      <c r="B11" s="6"/>
      <c r="C11" s="610" t="s">
        <v>613</v>
      </c>
      <c r="D11" s="611"/>
      <c r="E11" s="312"/>
      <c r="F11" s="610" t="s">
        <v>613</v>
      </c>
      <c r="G11" s="611"/>
      <c r="H11" s="6"/>
      <c r="I11" s="612"/>
      <c r="J11" s="612"/>
      <c r="K11" s="609"/>
      <c r="L11" s="609"/>
      <c r="M11" s="609"/>
      <c r="N11" s="609"/>
      <c r="O11" s="609"/>
    </row>
    <row r="12" spans="1:15">
      <c r="A12" s="68" t="s">
        <v>615</v>
      </c>
      <c r="B12" s="6"/>
      <c r="C12" s="610" t="s">
        <v>613</v>
      </c>
      <c r="D12" s="611"/>
      <c r="E12" s="312"/>
      <c r="F12" s="610" t="s">
        <v>613</v>
      </c>
      <c r="G12" s="611"/>
      <c r="H12" s="6"/>
      <c r="I12" s="612"/>
      <c r="J12" s="612"/>
      <c r="K12" s="609"/>
      <c r="L12" s="609"/>
      <c r="M12" s="609"/>
      <c r="N12" s="609"/>
      <c r="O12" s="609"/>
    </row>
    <row r="13" spans="1:15">
      <c r="A13" s="68"/>
      <c r="B13" s="6"/>
      <c r="C13" s="6"/>
      <c r="D13" s="6"/>
      <c r="E13" s="6"/>
      <c r="F13" s="6"/>
      <c r="G13" s="6"/>
      <c r="H13" s="6"/>
      <c r="I13" s="6"/>
      <c r="J13" s="6"/>
      <c r="K13" s="609"/>
      <c r="L13" s="609"/>
      <c r="M13" s="609"/>
      <c r="N13" s="609"/>
      <c r="O13" s="609"/>
    </row>
    <row r="14" spans="1:15" ht="25.5">
      <c r="A14" s="223" t="s">
        <v>616</v>
      </c>
      <c r="B14" s="6"/>
      <c r="C14" s="6" t="s">
        <v>617</v>
      </c>
      <c r="D14" s="6"/>
      <c r="E14" s="17" t="s">
        <v>122</v>
      </c>
      <c r="F14" s="313" t="s">
        <v>1128</v>
      </c>
      <c r="G14" s="17" t="s">
        <v>123</v>
      </c>
      <c r="H14" s="313" t="s">
        <v>1128</v>
      </c>
      <c r="I14" s="6"/>
      <c r="J14" s="6"/>
      <c r="K14" s="609"/>
      <c r="L14" s="609"/>
      <c r="M14" s="609"/>
      <c r="N14" s="609"/>
      <c r="O14" s="609"/>
    </row>
    <row r="15" spans="1:15" ht="25.5">
      <c r="A15" s="311" t="s">
        <v>618</v>
      </c>
      <c r="B15" s="6"/>
      <c r="C15" s="6"/>
      <c r="D15" s="6"/>
      <c r="E15" s="6"/>
      <c r="F15" s="6"/>
      <c r="G15" s="6"/>
      <c r="H15" s="6"/>
      <c r="I15" s="6"/>
      <c r="J15" s="6"/>
      <c r="K15" s="609"/>
      <c r="L15" s="609"/>
      <c r="M15" s="609"/>
      <c r="N15" s="609"/>
      <c r="O15" s="609"/>
    </row>
    <row r="16" spans="1:15" ht="22.5">
      <c r="A16" s="314" t="s">
        <v>872</v>
      </c>
      <c r="B16" s="6" t="s">
        <v>619</v>
      </c>
      <c r="C16" s="6"/>
      <c r="D16" s="6"/>
      <c r="E16" s="309"/>
      <c r="F16" s="6"/>
      <c r="G16" s="6"/>
      <c r="H16" s="6"/>
      <c r="I16" s="6"/>
      <c r="J16" s="6"/>
      <c r="K16" s="609"/>
      <c r="L16" s="609"/>
      <c r="M16" s="609"/>
      <c r="N16" s="609"/>
      <c r="O16" s="609"/>
    </row>
    <row r="17" spans="1:15" ht="22.5">
      <c r="A17" s="314" t="s">
        <v>872</v>
      </c>
      <c r="B17" s="6" t="s">
        <v>620</v>
      </c>
      <c r="C17" s="6"/>
      <c r="D17" s="6"/>
      <c r="E17" s="315"/>
      <c r="F17" s="6"/>
      <c r="G17" s="6"/>
      <c r="H17" s="6"/>
      <c r="I17" s="6"/>
      <c r="J17" s="6"/>
      <c r="K17" s="609"/>
      <c r="L17" s="609"/>
      <c r="M17" s="609"/>
      <c r="N17" s="609"/>
      <c r="O17" s="609"/>
    </row>
    <row r="18" spans="1:15">
      <c r="A18" s="6"/>
      <c r="B18" s="6"/>
      <c r="C18" s="6"/>
      <c r="D18" s="6"/>
      <c r="E18" s="6"/>
      <c r="F18" s="6"/>
      <c r="G18" s="6"/>
      <c r="H18" s="6"/>
      <c r="I18" s="6"/>
      <c r="J18" s="6"/>
    </row>
    <row r="19" spans="1:15">
      <c r="A19" s="6"/>
      <c r="B19" s="6"/>
      <c r="C19" s="6"/>
      <c r="D19" s="519" t="s">
        <v>617</v>
      </c>
      <c r="E19" s="519"/>
      <c r="F19" s="6"/>
      <c r="G19" s="6"/>
      <c r="H19" s="6"/>
      <c r="I19" s="6"/>
      <c r="J19" s="6"/>
    </row>
    <row r="20" spans="1:15" ht="19.5">
      <c r="A20" s="519" t="s">
        <v>621</v>
      </c>
      <c r="B20" s="519"/>
      <c r="C20" s="519"/>
      <c r="D20" s="6"/>
      <c r="E20" s="316" t="s">
        <v>622</v>
      </c>
      <c r="F20" s="6" t="s">
        <v>623</v>
      </c>
      <c r="G20" s="6"/>
      <c r="H20" s="6"/>
      <c r="I20" s="6"/>
      <c r="J20" s="6"/>
    </row>
    <row r="21" spans="1:15" ht="19.5">
      <c r="A21" s="519" t="s">
        <v>624</v>
      </c>
      <c r="B21" s="519"/>
      <c r="C21" s="519"/>
      <c r="D21" s="6"/>
      <c r="E21" s="316" t="s">
        <v>622</v>
      </c>
      <c r="F21" s="6" t="s">
        <v>625</v>
      </c>
      <c r="G21" s="6"/>
      <c r="H21" s="6"/>
      <c r="I21" s="6"/>
      <c r="J21" s="6"/>
    </row>
    <row r="22" spans="1:15" ht="19.5">
      <c r="A22" s="519" t="s">
        <v>626</v>
      </c>
      <c r="B22" s="519"/>
      <c r="C22" s="519"/>
      <c r="D22" s="6"/>
      <c r="E22" s="316" t="s">
        <v>622</v>
      </c>
      <c r="F22" s="6" t="s">
        <v>623</v>
      </c>
      <c r="G22" s="6"/>
      <c r="H22" s="6"/>
      <c r="I22" s="6"/>
      <c r="J22" s="6"/>
    </row>
    <row r="23" spans="1:15" ht="19.5">
      <c r="A23" s="519" t="s">
        <v>627</v>
      </c>
      <c r="B23" s="519"/>
      <c r="C23" s="519"/>
      <c r="D23" s="6"/>
      <c r="E23" s="316" t="s">
        <v>622</v>
      </c>
      <c r="F23" s="6" t="s">
        <v>623</v>
      </c>
      <c r="G23" s="6"/>
      <c r="H23" s="6"/>
      <c r="I23" s="6"/>
      <c r="J23" s="6"/>
    </row>
    <row r="24" spans="1:15" ht="19.5">
      <c r="A24" s="519" t="s">
        <v>628</v>
      </c>
      <c r="B24" s="519"/>
      <c r="C24" s="519"/>
      <c r="D24" s="6"/>
      <c r="E24" s="316" t="s">
        <v>622</v>
      </c>
      <c r="F24" s="6" t="s">
        <v>623</v>
      </c>
      <c r="G24" s="6"/>
      <c r="H24" s="6"/>
      <c r="I24" s="6"/>
      <c r="J24" s="6"/>
    </row>
    <row r="25" spans="1:15" ht="19.5">
      <c r="A25" s="519" t="s">
        <v>629</v>
      </c>
      <c r="B25" s="519"/>
      <c r="C25" s="519"/>
      <c r="D25" s="6"/>
      <c r="E25" s="316" t="s">
        <v>622</v>
      </c>
      <c r="F25" s="6" t="s">
        <v>623</v>
      </c>
      <c r="G25" s="6"/>
      <c r="H25" s="6"/>
      <c r="I25" s="6"/>
      <c r="J25" s="6"/>
    </row>
    <row r="26" spans="1:15" ht="19.5">
      <c r="A26" s="519" t="s">
        <v>630</v>
      </c>
      <c r="B26" s="519"/>
      <c r="C26" s="519"/>
      <c r="D26" s="6"/>
      <c r="E26" s="316" t="s">
        <v>622</v>
      </c>
      <c r="F26" s="6" t="s">
        <v>623</v>
      </c>
      <c r="G26" s="6"/>
      <c r="H26" s="6"/>
      <c r="I26" s="6"/>
      <c r="J26" s="6"/>
    </row>
    <row r="27" spans="1:15">
      <c r="A27" s="6"/>
      <c r="B27" s="6"/>
      <c r="C27" s="6"/>
      <c r="D27" s="6"/>
      <c r="E27" s="6"/>
      <c r="F27" s="6"/>
      <c r="G27" s="6"/>
      <c r="H27" s="6"/>
      <c r="I27" s="6"/>
      <c r="J27" s="6"/>
    </row>
    <row r="28" spans="1:15" ht="25.5">
      <c r="A28" s="311" t="s">
        <v>631</v>
      </c>
      <c r="B28" s="6"/>
      <c r="C28" s="6"/>
      <c r="D28" s="6"/>
      <c r="E28" s="6"/>
      <c r="F28" s="6"/>
      <c r="G28" s="6"/>
      <c r="H28" s="6"/>
      <c r="I28" s="6"/>
      <c r="J28" s="6"/>
    </row>
    <row r="29" spans="1:15" ht="19.5">
      <c r="A29" s="6"/>
      <c r="B29" s="6"/>
      <c r="C29" s="17" t="s">
        <v>617</v>
      </c>
      <c r="D29" s="6"/>
      <c r="E29" s="316" t="s">
        <v>622</v>
      </c>
      <c r="F29" s="6"/>
      <c r="G29" s="6"/>
      <c r="H29" s="6"/>
      <c r="I29" s="6"/>
      <c r="J29" s="6"/>
    </row>
    <row r="30" spans="1:15">
      <c r="A30" s="6"/>
      <c r="B30" s="6"/>
      <c r="C30" s="6"/>
      <c r="D30" s="6"/>
      <c r="E30" s="6"/>
      <c r="F30" s="6"/>
      <c r="G30" s="6"/>
      <c r="H30" s="6"/>
      <c r="I30" s="6"/>
      <c r="J30" s="6"/>
    </row>
    <row r="31" spans="1:15" ht="25.5">
      <c r="A31" s="311" t="s">
        <v>632</v>
      </c>
      <c r="B31" s="6"/>
      <c r="C31" s="6"/>
      <c r="D31" s="6"/>
      <c r="E31" s="6"/>
      <c r="F31" s="6"/>
      <c r="G31" s="316" t="s">
        <v>622</v>
      </c>
      <c r="H31" s="6"/>
      <c r="I31" s="6"/>
      <c r="J31" s="6"/>
    </row>
    <row r="32" spans="1:15" ht="25.5">
      <c r="A32" s="311" t="s">
        <v>633</v>
      </c>
      <c r="B32" s="6"/>
      <c r="C32" s="6"/>
      <c r="D32" s="6"/>
      <c r="E32" s="6"/>
      <c r="F32" s="6"/>
      <c r="G32" s="6"/>
      <c r="H32" s="6"/>
      <c r="I32" s="317"/>
      <c r="J32" s="6"/>
    </row>
    <row r="33" spans="1:10" ht="19.5">
      <c r="A33" s="6"/>
      <c r="B33" s="318" t="s">
        <v>634</v>
      </c>
      <c r="C33" s="6"/>
      <c r="D33" s="6"/>
      <c r="E33" s="607" t="s">
        <v>617</v>
      </c>
      <c r="F33" s="607"/>
      <c r="G33" s="316" t="s">
        <v>622</v>
      </c>
      <c r="H33" s="17" t="s">
        <v>635</v>
      </c>
      <c r="I33" s="309"/>
      <c r="J33" s="6"/>
    </row>
    <row r="34" spans="1:10" ht="19.5">
      <c r="A34" s="6"/>
      <c r="B34" s="318" t="s">
        <v>636</v>
      </c>
      <c r="C34" s="6"/>
      <c r="D34" s="6"/>
      <c r="E34" s="607" t="s">
        <v>617</v>
      </c>
      <c r="F34" s="607"/>
      <c r="G34" s="316" t="s">
        <v>622</v>
      </c>
      <c r="H34" s="17" t="s">
        <v>635</v>
      </c>
      <c r="I34" s="315"/>
      <c r="J34" s="159"/>
    </row>
    <row r="35" spans="1:10">
      <c r="A35" s="6"/>
      <c r="B35" s="6"/>
      <c r="C35" s="6"/>
      <c r="D35" s="6"/>
      <c r="E35" s="6"/>
      <c r="F35" s="6"/>
      <c r="G35" s="6"/>
      <c r="H35" s="6"/>
      <c r="I35" s="6"/>
      <c r="J35" s="6"/>
    </row>
    <row r="36" spans="1:10" ht="25.5">
      <c r="A36" s="311" t="s">
        <v>637</v>
      </c>
      <c r="B36" s="6"/>
      <c r="C36" s="6"/>
      <c r="D36" s="6"/>
      <c r="E36" s="6"/>
      <c r="F36" s="6"/>
      <c r="G36" s="316" t="s">
        <v>622</v>
      </c>
      <c r="H36" s="6"/>
      <c r="I36" s="6"/>
      <c r="J36" s="6"/>
    </row>
    <row r="37" spans="1:10" ht="25.5">
      <c r="A37" s="311" t="s">
        <v>638</v>
      </c>
      <c r="B37" s="6"/>
      <c r="C37" s="6"/>
      <c r="D37" s="6"/>
      <c r="E37" s="6"/>
      <c r="F37" s="6"/>
      <c r="G37" s="316" t="s">
        <v>622</v>
      </c>
      <c r="H37" s="6"/>
      <c r="I37" s="6"/>
      <c r="J37" s="6"/>
    </row>
    <row r="38" spans="1:10" ht="25.5">
      <c r="A38" s="311" t="s">
        <v>639</v>
      </c>
      <c r="B38" s="6"/>
      <c r="C38" s="6"/>
      <c r="D38" s="6"/>
      <c r="E38" s="6"/>
      <c r="F38" s="6"/>
      <c r="G38" s="316" t="s">
        <v>622</v>
      </c>
      <c r="H38" s="6"/>
      <c r="I38" s="6"/>
      <c r="J38" s="6"/>
    </row>
    <row r="39" spans="1:10" ht="25.5">
      <c r="A39" s="311" t="s">
        <v>640</v>
      </c>
      <c r="B39" s="6"/>
      <c r="C39" s="6"/>
      <c r="D39" s="6"/>
      <c r="E39" s="6"/>
      <c r="F39" s="6"/>
      <c r="G39" s="316" t="s">
        <v>622</v>
      </c>
      <c r="H39" s="6"/>
      <c r="I39" s="6"/>
      <c r="J39" s="6"/>
    </row>
    <row r="40" spans="1:10">
      <c r="A40" s="6"/>
      <c r="B40" s="6"/>
      <c r="C40" s="6"/>
      <c r="D40" s="6"/>
      <c r="E40" s="6"/>
      <c r="F40" s="6"/>
      <c r="G40" s="6"/>
      <c r="H40" s="6"/>
      <c r="I40" s="6"/>
      <c r="J40" s="6"/>
    </row>
    <row r="41" spans="1:10">
      <c r="A41" s="68" t="s">
        <v>616</v>
      </c>
      <c r="B41" s="6"/>
      <c r="C41" s="6"/>
      <c r="D41" s="6"/>
      <c r="E41" s="6"/>
      <c r="F41" s="6"/>
      <c r="G41" s="6"/>
      <c r="H41" s="6"/>
      <c r="I41" s="6"/>
      <c r="J41" s="6"/>
    </row>
    <row r="42" spans="1:10">
      <c r="A42" s="309"/>
      <c r="B42" s="309"/>
      <c r="C42" s="309"/>
      <c r="D42" s="309"/>
      <c r="E42" s="309"/>
      <c r="F42" s="309"/>
      <c r="G42" s="309"/>
      <c r="H42" s="309"/>
      <c r="I42" s="309"/>
      <c r="J42" s="309"/>
    </row>
    <row r="43" spans="1:10">
      <c r="A43" s="309"/>
      <c r="B43" s="309"/>
      <c r="C43" s="309"/>
      <c r="D43" s="309"/>
      <c r="E43" s="309"/>
      <c r="F43" s="309"/>
      <c r="G43" s="309"/>
      <c r="H43" s="309"/>
      <c r="I43" s="309"/>
      <c r="J43" s="309"/>
    </row>
    <row r="44" spans="1:10">
      <c r="A44" s="309"/>
      <c r="B44" s="309"/>
      <c r="C44" s="309"/>
      <c r="D44" s="309"/>
      <c r="E44" s="309"/>
      <c r="F44" s="309"/>
      <c r="G44" s="309"/>
      <c r="H44" s="309"/>
      <c r="I44" s="309"/>
      <c r="J44" s="309"/>
    </row>
    <row r="45" spans="1:10">
      <c r="A45" s="235"/>
      <c r="B45" s="235"/>
      <c r="C45" s="235"/>
      <c r="D45" s="235"/>
      <c r="E45" s="235"/>
      <c r="F45" s="235"/>
      <c r="G45" s="235"/>
      <c r="H45" s="235"/>
      <c r="I45" s="235"/>
      <c r="J45" s="235"/>
    </row>
  </sheetData>
  <mergeCells count="24">
    <mergeCell ref="C12:D12"/>
    <mergeCell ref="I10:J10"/>
    <mergeCell ref="B1:H1"/>
    <mergeCell ref="A2:J3"/>
    <mergeCell ref="C9:D9"/>
    <mergeCell ref="F9:G9"/>
    <mergeCell ref="F12:G12"/>
    <mergeCell ref="I12:J12"/>
    <mergeCell ref="E33:F33"/>
    <mergeCell ref="E34:F34"/>
    <mergeCell ref="K4:O17"/>
    <mergeCell ref="D19:E19"/>
    <mergeCell ref="A20:C20"/>
    <mergeCell ref="A21:C21"/>
    <mergeCell ref="F11:G11"/>
    <mergeCell ref="I11:J11"/>
    <mergeCell ref="C10:D10"/>
    <mergeCell ref="F10:G10"/>
    <mergeCell ref="A22:C22"/>
    <mergeCell ref="A23:C23"/>
    <mergeCell ref="A25:C25"/>
    <mergeCell ref="A26:C26"/>
    <mergeCell ref="A24:C24"/>
    <mergeCell ref="C11:D11"/>
  </mergeCells>
  <phoneticPr fontId="0" type="noConversion"/>
  <pageMargins left="0.78740157499999996" right="0.78740157499999996" top="0.984251969" bottom="0.984251969" header="0.4921259845" footer="0.4921259845"/>
  <pageSetup paperSize="9" scale="5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dimension ref="A1:J61"/>
  <sheetViews>
    <sheetView workbookViewId="0">
      <selection activeCell="C6" sqref="C6"/>
    </sheetView>
  </sheetViews>
  <sheetFormatPr baseColWidth="10" defaultRowHeight="12.75"/>
  <sheetData>
    <row r="1" spans="1:10">
      <c r="A1" s="11" t="s">
        <v>1129</v>
      </c>
      <c r="B1" s="491" t="str">
        <f>Q!G3</f>
        <v>ZZZZZZZZZZZ</v>
      </c>
      <c r="C1" s="475"/>
      <c r="D1" s="475"/>
      <c r="E1" s="475"/>
      <c r="F1" s="475"/>
      <c r="G1" s="475"/>
      <c r="H1" s="475"/>
      <c r="I1" s="69" t="s">
        <v>1130</v>
      </c>
      <c r="J1" s="98" t="s">
        <v>849</v>
      </c>
    </row>
    <row r="2" spans="1:10">
      <c r="A2" s="505" t="s">
        <v>115</v>
      </c>
      <c r="B2" s="506"/>
      <c r="C2" s="506"/>
      <c r="D2" s="506"/>
      <c r="E2" s="506"/>
      <c r="F2" s="506"/>
      <c r="G2" s="506"/>
      <c r="H2" s="506"/>
      <c r="I2" s="506"/>
      <c r="J2" s="506"/>
    </row>
    <row r="3" spans="1:10">
      <c r="A3" s="506"/>
      <c r="B3" s="506"/>
      <c r="C3" s="506"/>
      <c r="D3" s="506"/>
      <c r="E3" s="506"/>
      <c r="F3" s="506"/>
      <c r="G3" s="506"/>
      <c r="H3" s="506"/>
      <c r="I3" s="506"/>
      <c r="J3" s="506"/>
    </row>
    <row r="4" spans="1:10">
      <c r="A4" s="6"/>
      <c r="B4" s="6"/>
      <c r="C4" s="6"/>
      <c r="D4" s="6"/>
      <c r="E4" s="6"/>
      <c r="F4" s="6"/>
      <c r="G4" s="6"/>
      <c r="H4" s="6"/>
      <c r="I4" s="6"/>
      <c r="J4" s="6"/>
    </row>
    <row r="5" spans="1:10" ht="15.75">
      <c r="A5" s="96" t="s">
        <v>472</v>
      </c>
      <c r="B5" s="110"/>
      <c r="C5" s="6"/>
      <c r="D5" s="6"/>
      <c r="E5" s="6"/>
      <c r="F5" s="6"/>
      <c r="G5" s="6"/>
      <c r="H5" s="6"/>
      <c r="I5" s="6"/>
      <c r="J5" s="6"/>
    </row>
    <row r="6" spans="1:10">
      <c r="A6" s="114" t="s">
        <v>1018</v>
      </c>
      <c r="B6" s="6"/>
      <c r="C6" s="6"/>
      <c r="D6" s="6"/>
      <c r="E6" s="6"/>
      <c r="F6" s="6"/>
      <c r="G6" s="6"/>
      <c r="H6" s="6"/>
      <c r="I6" s="6"/>
      <c r="J6" s="6"/>
    </row>
    <row r="7" spans="1:10">
      <c r="A7" s="507"/>
      <c r="B7" s="507"/>
      <c r="C7" s="507"/>
      <c r="D7" s="507"/>
      <c r="E7" s="507"/>
      <c r="F7" s="507"/>
      <c r="G7" s="507"/>
      <c r="H7" s="507"/>
      <c r="I7" s="507"/>
      <c r="J7" s="507"/>
    </row>
    <row r="8" spans="1:10">
      <c r="A8" s="507"/>
      <c r="B8" s="507"/>
      <c r="C8" s="507"/>
      <c r="D8" s="507"/>
      <c r="E8" s="507"/>
      <c r="F8" s="507"/>
      <c r="G8" s="507"/>
      <c r="H8" s="507"/>
      <c r="I8" s="507"/>
      <c r="J8" s="507"/>
    </row>
    <row r="9" spans="1:10">
      <c r="A9" s="507"/>
      <c r="B9" s="507"/>
      <c r="C9" s="507"/>
      <c r="D9" s="507"/>
      <c r="E9" s="507"/>
      <c r="F9" s="507"/>
      <c r="G9" s="507"/>
      <c r="H9" s="507"/>
      <c r="I9" s="507"/>
      <c r="J9" s="507"/>
    </row>
    <row r="10" spans="1:10">
      <c r="A10" s="507"/>
      <c r="B10" s="507"/>
      <c r="C10" s="507"/>
      <c r="D10" s="507"/>
      <c r="E10" s="507"/>
      <c r="F10" s="507"/>
      <c r="G10" s="507"/>
      <c r="H10" s="507"/>
      <c r="I10" s="507"/>
      <c r="J10" s="507"/>
    </row>
    <row r="11" spans="1:10">
      <c r="A11" s="507"/>
      <c r="B11" s="507"/>
      <c r="C11" s="507"/>
      <c r="D11" s="507"/>
      <c r="E11" s="507"/>
      <c r="F11" s="507"/>
      <c r="G11" s="507"/>
      <c r="H11" s="507"/>
      <c r="I11" s="507"/>
      <c r="J11" s="507"/>
    </row>
    <row r="12" spans="1:10">
      <c r="A12" s="507"/>
      <c r="B12" s="507"/>
      <c r="C12" s="507"/>
      <c r="D12" s="507"/>
      <c r="E12" s="507"/>
      <c r="F12" s="507"/>
      <c r="G12" s="507"/>
      <c r="H12" s="507"/>
      <c r="I12" s="507"/>
      <c r="J12" s="507"/>
    </row>
    <row r="13" spans="1:10">
      <c r="A13" s="507"/>
      <c r="B13" s="507"/>
      <c r="C13" s="507"/>
      <c r="D13" s="507"/>
      <c r="E13" s="507"/>
      <c r="F13" s="507"/>
      <c r="G13" s="507"/>
      <c r="H13" s="507"/>
      <c r="I13" s="507"/>
      <c r="J13" s="507"/>
    </row>
    <row r="14" spans="1:10">
      <c r="A14" s="507"/>
      <c r="B14" s="507"/>
      <c r="C14" s="507"/>
      <c r="D14" s="507"/>
      <c r="E14" s="507"/>
      <c r="F14" s="507"/>
      <c r="G14" s="507"/>
      <c r="H14" s="507"/>
      <c r="I14" s="507"/>
      <c r="J14" s="507"/>
    </row>
    <row r="15" spans="1:10">
      <c r="A15" s="507"/>
      <c r="B15" s="507"/>
      <c r="C15" s="507"/>
      <c r="D15" s="507"/>
      <c r="E15" s="507"/>
      <c r="F15" s="507"/>
      <c r="G15" s="507"/>
      <c r="H15" s="507"/>
      <c r="I15" s="507"/>
      <c r="J15" s="507"/>
    </row>
    <row r="16" spans="1:10">
      <c r="A16" s="507"/>
      <c r="B16" s="507"/>
      <c r="C16" s="507"/>
      <c r="D16" s="507"/>
      <c r="E16" s="507"/>
      <c r="F16" s="507"/>
      <c r="G16" s="507"/>
      <c r="H16" s="507"/>
      <c r="I16" s="507"/>
      <c r="J16" s="507"/>
    </row>
    <row r="17" spans="1:10">
      <c r="A17" s="507"/>
      <c r="B17" s="507"/>
      <c r="C17" s="507"/>
      <c r="D17" s="507"/>
      <c r="E17" s="507"/>
      <c r="F17" s="507"/>
      <c r="G17" s="507"/>
      <c r="H17" s="507"/>
      <c r="I17" s="507"/>
      <c r="J17" s="507"/>
    </row>
    <row r="18" spans="1:10">
      <c r="A18" s="507"/>
      <c r="B18" s="507"/>
      <c r="C18" s="507"/>
      <c r="D18" s="507"/>
      <c r="E18" s="507"/>
      <c r="F18" s="507"/>
      <c r="G18" s="507"/>
      <c r="H18" s="507"/>
      <c r="I18" s="507"/>
      <c r="J18" s="507"/>
    </row>
    <row r="19" spans="1:10">
      <c r="A19" s="507"/>
      <c r="B19" s="507"/>
      <c r="C19" s="507"/>
      <c r="D19" s="507"/>
      <c r="E19" s="507"/>
      <c r="F19" s="507"/>
      <c r="G19" s="507"/>
      <c r="H19" s="507"/>
      <c r="I19" s="507"/>
      <c r="J19" s="507"/>
    </row>
    <row r="20" spans="1:10">
      <c r="A20" s="507"/>
      <c r="B20" s="507"/>
      <c r="C20" s="507"/>
      <c r="D20" s="507"/>
      <c r="E20" s="507"/>
      <c r="F20" s="507"/>
      <c r="G20" s="507"/>
      <c r="H20" s="507"/>
      <c r="I20" s="507"/>
      <c r="J20" s="507"/>
    </row>
    <row r="21" spans="1:10">
      <c r="A21" s="507"/>
      <c r="B21" s="507"/>
      <c r="C21" s="507"/>
      <c r="D21" s="507"/>
      <c r="E21" s="507"/>
      <c r="F21" s="507"/>
      <c r="G21" s="507"/>
      <c r="H21" s="507"/>
      <c r="I21" s="507"/>
      <c r="J21" s="507"/>
    </row>
    <row r="22" spans="1:10">
      <c r="A22" s="507"/>
      <c r="B22" s="507"/>
      <c r="C22" s="507"/>
      <c r="D22" s="507"/>
      <c r="E22" s="507"/>
      <c r="F22" s="507"/>
      <c r="G22" s="507"/>
      <c r="H22" s="507"/>
      <c r="I22" s="507"/>
      <c r="J22" s="507"/>
    </row>
    <row r="23" spans="1:10">
      <c r="A23" s="507"/>
      <c r="B23" s="507"/>
      <c r="C23" s="507"/>
      <c r="D23" s="507"/>
      <c r="E23" s="507"/>
      <c r="F23" s="507"/>
      <c r="G23" s="507"/>
      <c r="H23" s="507"/>
      <c r="I23" s="507"/>
      <c r="J23" s="507"/>
    </row>
    <row r="24" spans="1:10">
      <c r="A24" s="507"/>
      <c r="B24" s="507"/>
      <c r="C24" s="507"/>
      <c r="D24" s="507"/>
      <c r="E24" s="507"/>
      <c r="F24" s="507"/>
      <c r="G24" s="507"/>
      <c r="H24" s="507"/>
      <c r="I24" s="507"/>
      <c r="J24" s="507"/>
    </row>
    <row r="25" spans="1:10">
      <c r="A25" s="507"/>
      <c r="B25" s="507"/>
      <c r="C25" s="507"/>
      <c r="D25" s="507"/>
      <c r="E25" s="507"/>
      <c r="F25" s="507"/>
      <c r="G25" s="507"/>
      <c r="H25" s="507"/>
      <c r="I25" s="507"/>
      <c r="J25" s="507"/>
    </row>
    <row r="26" spans="1:10">
      <c r="A26" s="507"/>
      <c r="B26" s="507"/>
      <c r="C26" s="507"/>
      <c r="D26" s="507"/>
      <c r="E26" s="507"/>
      <c r="F26" s="507"/>
      <c r="G26" s="507"/>
      <c r="H26" s="507"/>
      <c r="I26" s="507"/>
      <c r="J26" s="507"/>
    </row>
    <row r="27" spans="1:10">
      <c r="A27" s="507"/>
      <c r="B27" s="507"/>
      <c r="C27" s="507"/>
      <c r="D27" s="507"/>
      <c r="E27" s="507"/>
      <c r="F27" s="507"/>
      <c r="G27" s="507"/>
      <c r="H27" s="507"/>
      <c r="I27" s="507"/>
      <c r="J27" s="507"/>
    </row>
    <row r="28" spans="1:10">
      <c r="A28" s="507"/>
      <c r="B28" s="507"/>
      <c r="C28" s="507"/>
      <c r="D28" s="507"/>
      <c r="E28" s="507"/>
      <c r="F28" s="507"/>
      <c r="G28" s="507"/>
      <c r="H28" s="507"/>
      <c r="I28" s="507"/>
      <c r="J28" s="507"/>
    </row>
    <row r="29" spans="1:10">
      <c r="A29" s="507"/>
      <c r="B29" s="507"/>
      <c r="C29" s="507"/>
      <c r="D29" s="507"/>
      <c r="E29" s="507"/>
      <c r="F29" s="507"/>
      <c r="G29" s="507"/>
      <c r="H29" s="507"/>
      <c r="I29" s="507"/>
      <c r="J29" s="507"/>
    </row>
    <row r="30" spans="1:10">
      <c r="A30" s="507"/>
      <c r="B30" s="507"/>
      <c r="C30" s="507"/>
      <c r="D30" s="507"/>
      <c r="E30" s="507"/>
      <c r="F30" s="507"/>
      <c r="G30" s="507"/>
      <c r="H30" s="507"/>
      <c r="I30" s="507"/>
      <c r="J30" s="507"/>
    </row>
    <row r="31" spans="1:10">
      <c r="A31" s="507"/>
      <c r="B31" s="507"/>
      <c r="C31" s="507"/>
      <c r="D31" s="507"/>
      <c r="E31" s="507"/>
      <c r="F31" s="507"/>
      <c r="G31" s="507"/>
      <c r="H31" s="507"/>
      <c r="I31" s="507"/>
      <c r="J31" s="507"/>
    </row>
    <row r="32" spans="1:10">
      <c r="A32" s="507"/>
      <c r="B32" s="507"/>
      <c r="C32" s="507"/>
      <c r="D32" s="507"/>
      <c r="E32" s="507"/>
      <c r="F32" s="507"/>
      <c r="G32" s="507"/>
      <c r="H32" s="507"/>
      <c r="I32" s="507"/>
      <c r="J32" s="507"/>
    </row>
    <row r="33" spans="1:10">
      <c r="A33" s="507"/>
      <c r="B33" s="507"/>
      <c r="C33" s="507"/>
      <c r="D33" s="507"/>
      <c r="E33" s="507"/>
      <c r="F33" s="507"/>
      <c r="G33" s="507"/>
      <c r="H33" s="507"/>
      <c r="I33" s="507"/>
      <c r="J33" s="507"/>
    </row>
    <row r="34" spans="1:10">
      <c r="A34" s="507"/>
      <c r="B34" s="507"/>
      <c r="C34" s="507"/>
      <c r="D34" s="507"/>
      <c r="E34" s="507"/>
      <c r="F34" s="507"/>
      <c r="G34" s="507"/>
      <c r="H34" s="507"/>
      <c r="I34" s="507"/>
      <c r="J34" s="507"/>
    </row>
    <row r="35" spans="1:10">
      <c r="A35" s="507"/>
      <c r="B35" s="507"/>
      <c r="C35" s="507"/>
      <c r="D35" s="507"/>
      <c r="E35" s="507"/>
      <c r="F35" s="507"/>
      <c r="G35" s="507"/>
      <c r="H35" s="507"/>
      <c r="I35" s="507"/>
      <c r="J35" s="507"/>
    </row>
    <row r="36" spans="1:10">
      <c r="A36" s="507"/>
      <c r="B36" s="507"/>
      <c r="C36" s="507"/>
      <c r="D36" s="507"/>
      <c r="E36" s="507"/>
      <c r="F36" s="507"/>
      <c r="G36" s="507"/>
      <c r="H36" s="507"/>
      <c r="I36" s="507"/>
      <c r="J36" s="507"/>
    </row>
    <row r="37" spans="1:10">
      <c r="A37" s="507"/>
      <c r="B37" s="507"/>
      <c r="C37" s="507"/>
      <c r="D37" s="507"/>
      <c r="E37" s="507"/>
      <c r="F37" s="507"/>
      <c r="G37" s="507"/>
      <c r="H37" s="507"/>
      <c r="I37" s="507"/>
      <c r="J37" s="507"/>
    </row>
    <row r="38" spans="1:10">
      <c r="A38" s="507"/>
      <c r="B38" s="507"/>
      <c r="C38" s="507"/>
      <c r="D38" s="507"/>
      <c r="E38" s="507"/>
      <c r="F38" s="507"/>
      <c r="G38" s="507"/>
      <c r="H38" s="507"/>
      <c r="I38" s="507"/>
      <c r="J38" s="507"/>
    </row>
    <row r="39" spans="1:10">
      <c r="A39" s="507"/>
      <c r="B39" s="507"/>
      <c r="C39" s="507"/>
      <c r="D39" s="507"/>
      <c r="E39" s="507"/>
      <c r="F39" s="507"/>
      <c r="G39" s="507"/>
      <c r="H39" s="507"/>
      <c r="I39" s="507"/>
      <c r="J39" s="507"/>
    </row>
    <row r="40" spans="1:10">
      <c r="A40" s="507"/>
      <c r="B40" s="507"/>
      <c r="C40" s="507"/>
      <c r="D40" s="507"/>
      <c r="E40" s="507"/>
      <c r="F40" s="507"/>
      <c r="G40" s="507"/>
      <c r="H40" s="507"/>
      <c r="I40" s="507"/>
      <c r="J40" s="507"/>
    </row>
    <row r="41" spans="1:10">
      <c r="A41" s="507"/>
      <c r="B41" s="507"/>
      <c r="C41" s="507"/>
      <c r="D41" s="507"/>
      <c r="E41" s="507"/>
      <c r="F41" s="507"/>
      <c r="G41" s="507"/>
      <c r="H41" s="507"/>
      <c r="I41" s="507"/>
      <c r="J41" s="507"/>
    </row>
    <row r="42" spans="1:10">
      <c r="A42" s="507"/>
      <c r="B42" s="507"/>
      <c r="C42" s="507"/>
      <c r="D42" s="507"/>
      <c r="E42" s="507"/>
      <c r="F42" s="507"/>
      <c r="G42" s="507"/>
      <c r="H42" s="507"/>
      <c r="I42" s="507"/>
      <c r="J42" s="507"/>
    </row>
    <row r="43" spans="1:10">
      <c r="A43" s="507"/>
      <c r="B43" s="507"/>
      <c r="C43" s="507"/>
      <c r="D43" s="507"/>
      <c r="E43" s="507"/>
      <c r="F43" s="507"/>
      <c r="G43" s="507"/>
      <c r="H43" s="507"/>
      <c r="I43" s="507"/>
      <c r="J43" s="507"/>
    </row>
    <row r="44" spans="1:10">
      <c r="A44" s="507"/>
      <c r="B44" s="507"/>
      <c r="C44" s="507"/>
      <c r="D44" s="507"/>
      <c r="E44" s="507"/>
      <c r="F44" s="507"/>
      <c r="G44" s="507"/>
      <c r="H44" s="507"/>
      <c r="I44" s="507"/>
      <c r="J44" s="507"/>
    </row>
    <row r="45" spans="1:10">
      <c r="A45" s="507"/>
      <c r="B45" s="507"/>
      <c r="C45" s="507"/>
      <c r="D45" s="507"/>
      <c r="E45" s="507"/>
      <c r="F45" s="507"/>
      <c r="G45" s="507"/>
      <c r="H45" s="507"/>
      <c r="I45" s="507"/>
      <c r="J45" s="507"/>
    </row>
    <row r="46" spans="1:10">
      <c r="A46" s="507"/>
      <c r="B46" s="507"/>
      <c r="C46" s="507"/>
      <c r="D46" s="507"/>
      <c r="E46" s="507"/>
      <c r="F46" s="507"/>
      <c r="G46" s="507"/>
      <c r="H46" s="507"/>
      <c r="I46" s="507"/>
      <c r="J46" s="507"/>
    </row>
    <row r="47" spans="1:10">
      <c r="A47" s="507"/>
      <c r="B47" s="507"/>
      <c r="C47" s="507"/>
      <c r="D47" s="507"/>
      <c r="E47" s="507"/>
      <c r="F47" s="507"/>
      <c r="G47" s="507"/>
      <c r="H47" s="507"/>
      <c r="I47" s="507"/>
      <c r="J47" s="507"/>
    </row>
    <row r="48" spans="1:10">
      <c r="A48" s="507"/>
      <c r="B48" s="507"/>
      <c r="C48" s="507"/>
      <c r="D48" s="507"/>
      <c r="E48" s="507"/>
      <c r="F48" s="507"/>
      <c r="G48" s="507"/>
      <c r="H48" s="507"/>
      <c r="I48" s="507"/>
      <c r="J48" s="507"/>
    </row>
    <row r="49" spans="1:10">
      <c r="A49" s="507"/>
      <c r="B49" s="507"/>
      <c r="C49" s="507"/>
      <c r="D49" s="507"/>
      <c r="E49" s="507"/>
      <c r="F49" s="507"/>
      <c r="G49" s="507"/>
      <c r="H49" s="507"/>
      <c r="I49" s="507"/>
      <c r="J49" s="507"/>
    </row>
    <row r="50" spans="1:10">
      <c r="A50" s="507"/>
      <c r="B50" s="507"/>
      <c r="C50" s="507"/>
      <c r="D50" s="507"/>
      <c r="E50" s="507"/>
      <c r="F50" s="507"/>
      <c r="G50" s="507"/>
      <c r="H50" s="507"/>
      <c r="I50" s="507"/>
      <c r="J50" s="507"/>
    </row>
    <row r="51" spans="1:10">
      <c r="A51" s="507"/>
      <c r="B51" s="507"/>
      <c r="C51" s="507"/>
      <c r="D51" s="507"/>
      <c r="E51" s="507"/>
      <c r="F51" s="507"/>
      <c r="G51" s="507"/>
      <c r="H51" s="507"/>
      <c r="I51" s="507"/>
      <c r="J51" s="507"/>
    </row>
    <row r="52" spans="1:10">
      <c r="A52" s="507"/>
      <c r="B52" s="507"/>
      <c r="C52" s="507"/>
      <c r="D52" s="507"/>
      <c r="E52" s="507"/>
      <c r="F52" s="507"/>
      <c r="G52" s="507"/>
      <c r="H52" s="507"/>
      <c r="I52" s="507"/>
      <c r="J52" s="507"/>
    </row>
    <row r="53" spans="1:10">
      <c r="A53" s="507"/>
      <c r="B53" s="507"/>
      <c r="C53" s="507"/>
      <c r="D53" s="507"/>
      <c r="E53" s="507"/>
      <c r="F53" s="507"/>
      <c r="G53" s="507"/>
      <c r="H53" s="507"/>
      <c r="I53" s="507"/>
      <c r="J53" s="507"/>
    </row>
    <row r="54" spans="1:10">
      <c r="A54" s="507"/>
      <c r="B54" s="507"/>
      <c r="C54" s="507"/>
      <c r="D54" s="507"/>
      <c r="E54" s="507"/>
      <c r="F54" s="507"/>
      <c r="G54" s="507"/>
      <c r="H54" s="507"/>
      <c r="I54" s="507"/>
      <c r="J54" s="507"/>
    </row>
    <row r="55" spans="1:10">
      <c r="A55" s="507"/>
      <c r="B55" s="507"/>
      <c r="C55" s="507"/>
      <c r="D55" s="507"/>
      <c r="E55" s="507"/>
      <c r="F55" s="507"/>
      <c r="G55" s="507"/>
      <c r="H55" s="507"/>
      <c r="I55" s="507"/>
      <c r="J55" s="507"/>
    </row>
    <row r="56" spans="1:10">
      <c r="A56" s="507"/>
      <c r="B56" s="507"/>
      <c r="C56" s="507"/>
      <c r="D56" s="507"/>
      <c r="E56" s="507"/>
      <c r="F56" s="507"/>
      <c r="G56" s="507"/>
      <c r="H56" s="507"/>
      <c r="I56" s="507"/>
      <c r="J56" s="507"/>
    </row>
    <row r="57" spans="1:10">
      <c r="A57" s="507"/>
      <c r="B57" s="507"/>
      <c r="C57" s="507"/>
      <c r="D57" s="507"/>
      <c r="E57" s="507"/>
      <c r="F57" s="507"/>
      <c r="G57" s="507"/>
      <c r="H57" s="507"/>
      <c r="I57" s="507"/>
      <c r="J57" s="507"/>
    </row>
    <row r="58" spans="1:10">
      <c r="A58" s="507"/>
      <c r="B58" s="507"/>
      <c r="C58" s="507"/>
      <c r="D58" s="507"/>
      <c r="E58" s="507"/>
      <c r="F58" s="507"/>
      <c r="G58" s="507"/>
      <c r="H58" s="507"/>
      <c r="I58" s="507"/>
      <c r="J58" s="507"/>
    </row>
    <row r="59" spans="1:10">
      <c r="A59" s="507"/>
      <c r="B59" s="507"/>
      <c r="C59" s="507"/>
      <c r="D59" s="507"/>
      <c r="E59" s="507"/>
      <c r="F59" s="507"/>
      <c r="G59" s="507"/>
      <c r="H59" s="507"/>
      <c r="I59" s="507"/>
      <c r="J59" s="507"/>
    </row>
    <row r="60" spans="1:10">
      <c r="A60" s="507"/>
      <c r="B60" s="507"/>
      <c r="C60" s="507"/>
      <c r="D60" s="507"/>
      <c r="E60" s="507"/>
      <c r="F60" s="507"/>
      <c r="G60" s="507"/>
      <c r="H60" s="507"/>
      <c r="I60" s="507"/>
      <c r="J60" s="507"/>
    </row>
    <row r="61" spans="1:10">
      <c r="A61" s="507"/>
      <c r="B61" s="507"/>
      <c r="C61" s="507"/>
      <c r="D61" s="507"/>
      <c r="E61" s="507"/>
      <c r="F61" s="507"/>
      <c r="G61" s="507"/>
      <c r="H61" s="507"/>
      <c r="I61" s="507"/>
      <c r="J61" s="507"/>
    </row>
  </sheetData>
  <mergeCells count="3">
    <mergeCell ref="B1:H1"/>
    <mergeCell ref="A2:J3"/>
    <mergeCell ref="A7:J61"/>
  </mergeCells>
  <phoneticPr fontId="26" type="noConversion"/>
  <pageMargins left="0.78740157499999996" right="0.31" top="0.984251969" bottom="0.984251969" header="0.4921259845" footer="0.4921259845"/>
  <pageSetup paperSize="9" scale="80" orientation="portrait" r:id="rId1"/>
  <headerFooter alignWithMargins="0"/>
</worksheet>
</file>

<file path=xl/worksheets/sheet23.xml><?xml version="1.0" encoding="utf-8"?>
<worksheet xmlns="http://schemas.openxmlformats.org/spreadsheetml/2006/main" xmlns:r="http://schemas.openxmlformats.org/officeDocument/2006/relationships">
  <dimension ref="A1:J56"/>
  <sheetViews>
    <sheetView workbookViewId="0">
      <selection activeCell="B1" sqref="B1:H1"/>
    </sheetView>
  </sheetViews>
  <sheetFormatPr baseColWidth="10" defaultRowHeight="12.75"/>
  <sheetData>
    <row r="1" spans="1:10">
      <c r="A1" s="11" t="s">
        <v>1129</v>
      </c>
      <c r="B1" s="491" t="str">
        <f>+Q!G3</f>
        <v>ZZZZZZZZZZZ</v>
      </c>
      <c r="C1" s="475"/>
      <c r="D1" s="475"/>
      <c r="E1" s="475"/>
      <c r="F1" s="475"/>
      <c r="G1" s="475"/>
      <c r="H1" s="475"/>
      <c r="I1" s="69" t="s">
        <v>1130</v>
      </c>
      <c r="J1" s="98" t="s">
        <v>877</v>
      </c>
    </row>
    <row r="2" spans="1:10">
      <c r="A2" s="505" t="s">
        <v>74</v>
      </c>
      <c r="B2" s="506"/>
      <c r="C2" s="506"/>
      <c r="D2" s="506"/>
      <c r="E2" s="506"/>
      <c r="F2" s="506"/>
      <c r="G2" s="506"/>
      <c r="H2" s="506"/>
      <c r="I2" s="506"/>
      <c r="J2" s="506"/>
    </row>
    <row r="3" spans="1:10">
      <c r="A3" s="506"/>
      <c r="B3" s="506"/>
      <c r="C3" s="506"/>
      <c r="D3" s="506"/>
      <c r="E3" s="506"/>
      <c r="F3" s="506"/>
      <c r="G3" s="506"/>
      <c r="H3" s="506"/>
      <c r="I3" s="506"/>
      <c r="J3" s="506"/>
    </row>
    <row r="4" spans="1:10">
      <c r="A4" s="6"/>
      <c r="B4" s="6"/>
      <c r="C4" s="6"/>
      <c r="D4" s="6"/>
      <c r="E4" s="6"/>
      <c r="F4" s="6"/>
      <c r="G4" s="6"/>
      <c r="H4" s="6"/>
      <c r="I4" s="6"/>
      <c r="J4" s="6"/>
    </row>
    <row r="5" spans="1:10">
      <c r="A5" s="68"/>
      <c r="B5" s="110"/>
      <c r="C5" s="6"/>
      <c r="D5" s="6"/>
      <c r="E5" s="6"/>
      <c r="F5" s="6"/>
      <c r="G5" s="6"/>
      <c r="H5" s="6"/>
      <c r="I5" s="6"/>
      <c r="J5" s="6"/>
    </row>
    <row r="6" spans="1:10">
      <c r="A6" s="6"/>
      <c r="B6" s="6"/>
      <c r="C6" s="6"/>
      <c r="D6" s="6"/>
      <c r="E6" s="6"/>
      <c r="F6" s="6"/>
      <c r="G6" s="6"/>
      <c r="H6" s="6"/>
      <c r="I6" s="6"/>
      <c r="J6" s="6"/>
    </row>
    <row r="7" spans="1:10">
      <c r="A7" s="6"/>
      <c r="B7" s="6"/>
      <c r="C7" s="6"/>
      <c r="D7" s="6"/>
      <c r="E7" s="6"/>
      <c r="F7" s="6"/>
      <c r="G7" s="6"/>
      <c r="H7" s="6"/>
      <c r="I7" s="6"/>
      <c r="J7" s="6"/>
    </row>
    <row r="8" spans="1:10">
      <c r="A8" s="252"/>
      <c r="B8" s="6"/>
      <c r="C8" s="6"/>
      <c r="D8" s="6"/>
      <c r="E8" s="6"/>
      <c r="F8" s="6"/>
      <c r="G8" s="6"/>
      <c r="H8" s="6"/>
      <c r="I8" s="6"/>
      <c r="J8" s="6"/>
    </row>
    <row r="9" spans="1:10">
      <c r="A9" s="68" t="s">
        <v>75</v>
      </c>
      <c r="B9" s="6"/>
      <c r="C9" s="6"/>
      <c r="D9" s="6"/>
      <c r="E9" s="6"/>
      <c r="F9" s="6"/>
      <c r="G9" s="6"/>
      <c r="H9" s="6"/>
      <c r="I9" s="6"/>
      <c r="J9" s="6"/>
    </row>
    <row r="10" spans="1:10">
      <c r="A10" s="110"/>
      <c r="B10" s="6"/>
      <c r="C10" s="6"/>
      <c r="D10" s="6"/>
      <c r="E10" s="6"/>
      <c r="F10" s="6"/>
      <c r="G10" s="6"/>
      <c r="H10" s="6"/>
      <c r="I10" s="6"/>
      <c r="J10" s="6"/>
    </row>
    <row r="11" spans="1:10">
      <c r="A11" s="110"/>
      <c r="B11" s="6"/>
      <c r="C11" s="6"/>
      <c r="D11" s="6"/>
      <c r="E11" s="6"/>
      <c r="F11" s="6"/>
      <c r="G11" s="6"/>
      <c r="H11" s="6"/>
      <c r="I11" s="6"/>
      <c r="J11" s="6"/>
    </row>
    <row r="12" spans="1:10">
      <c r="A12" s="110"/>
      <c r="B12" s="6"/>
      <c r="C12" s="6"/>
      <c r="D12" s="6"/>
      <c r="E12" s="6"/>
      <c r="F12" s="6"/>
      <c r="G12" s="6"/>
      <c r="H12" s="6"/>
      <c r="I12" s="6"/>
      <c r="J12" s="6"/>
    </row>
    <row r="13" spans="1:10">
      <c r="A13" s="68" t="s">
        <v>76</v>
      </c>
      <c r="B13" s="6"/>
      <c r="C13" s="6"/>
      <c r="D13" s="6"/>
      <c r="E13" s="6"/>
      <c r="F13" s="6"/>
      <c r="G13" s="6"/>
      <c r="H13" s="6"/>
      <c r="I13" s="6"/>
      <c r="J13" s="6"/>
    </row>
    <row r="14" spans="1:10">
      <c r="A14" s="110"/>
      <c r="B14" s="6"/>
      <c r="C14" s="6"/>
      <c r="D14" s="6"/>
      <c r="E14" s="6"/>
      <c r="F14" s="6"/>
      <c r="G14" s="6"/>
      <c r="H14" s="6"/>
      <c r="I14" s="6"/>
      <c r="J14" s="6"/>
    </row>
    <row r="15" spans="1:10">
      <c r="A15" s="110"/>
      <c r="B15" s="6"/>
      <c r="C15" s="6"/>
      <c r="D15" s="6"/>
      <c r="E15" s="6"/>
      <c r="F15" s="6"/>
      <c r="G15" s="6"/>
      <c r="H15" s="6"/>
      <c r="I15" s="6"/>
      <c r="J15" s="6"/>
    </row>
    <row r="16" spans="1:10">
      <c r="A16" s="110"/>
      <c r="B16" s="6"/>
      <c r="C16" s="6"/>
      <c r="D16" s="6"/>
      <c r="E16" s="6"/>
      <c r="F16" s="6"/>
      <c r="G16" s="6"/>
      <c r="H16" s="6"/>
      <c r="I16" s="6"/>
      <c r="J16" s="6"/>
    </row>
    <row r="17" spans="1:10">
      <c r="A17" s="68" t="s">
        <v>77</v>
      </c>
      <c r="B17" s="6"/>
      <c r="C17" s="6"/>
      <c r="D17" s="6"/>
      <c r="E17" s="6"/>
      <c r="F17" s="6"/>
      <c r="G17" s="6"/>
      <c r="H17" s="6"/>
      <c r="I17" s="6"/>
      <c r="J17" s="6"/>
    </row>
    <row r="18" spans="1:10">
      <c r="A18" s="110"/>
      <c r="B18" s="6"/>
      <c r="C18" s="6"/>
      <c r="D18" s="6"/>
      <c r="E18" s="6"/>
      <c r="F18" s="6"/>
      <c r="G18" s="6"/>
      <c r="H18" s="6"/>
      <c r="I18" s="6"/>
      <c r="J18" s="6"/>
    </row>
    <row r="19" spans="1:10">
      <c r="A19" s="68"/>
      <c r="B19" s="6"/>
      <c r="C19" s="6"/>
      <c r="D19" s="6"/>
      <c r="E19" s="6"/>
      <c r="F19" s="6"/>
      <c r="G19" s="6"/>
      <c r="H19" s="6"/>
      <c r="I19" s="6"/>
      <c r="J19" s="6"/>
    </row>
    <row r="20" spans="1:10">
      <c r="A20" s="252"/>
      <c r="B20" s="6"/>
      <c r="C20" s="6"/>
      <c r="D20" s="6"/>
      <c r="E20" s="6"/>
      <c r="F20" s="6"/>
      <c r="G20" s="6"/>
      <c r="H20" s="6"/>
      <c r="I20" s="6"/>
      <c r="J20" s="6"/>
    </row>
    <row r="21" spans="1:10">
      <c r="A21" s="6"/>
      <c r="B21" s="6"/>
      <c r="C21" s="6"/>
      <c r="D21" s="6"/>
      <c r="E21" s="6"/>
      <c r="F21" s="6"/>
      <c r="G21" s="6"/>
      <c r="H21" s="6"/>
      <c r="I21" s="6"/>
      <c r="J21" s="6"/>
    </row>
    <row r="22" spans="1:10">
      <c r="A22" s="252"/>
      <c r="B22" s="6"/>
      <c r="C22" s="6"/>
      <c r="D22" s="6"/>
      <c r="E22" s="6"/>
      <c r="F22" s="6"/>
      <c r="G22" s="6"/>
      <c r="H22" s="6"/>
      <c r="I22" s="6"/>
      <c r="J22" s="6"/>
    </row>
    <row r="23" spans="1:10">
      <c r="A23" s="68" t="s">
        <v>1159</v>
      </c>
      <c r="B23" s="6"/>
      <c r="C23" s="6"/>
      <c r="D23" s="6"/>
      <c r="E23" s="6"/>
      <c r="F23" s="6"/>
      <c r="G23" s="6"/>
      <c r="H23" s="6"/>
      <c r="I23" s="6"/>
      <c r="J23" s="6"/>
    </row>
    <row r="24" spans="1:10">
      <c r="A24" s="110"/>
      <c r="B24" s="6"/>
      <c r="C24" s="6"/>
      <c r="D24" s="6"/>
      <c r="E24" s="6"/>
      <c r="F24" s="6"/>
      <c r="G24" s="6"/>
      <c r="H24" s="6"/>
      <c r="I24" s="6"/>
      <c r="J24" s="6"/>
    </row>
    <row r="25" spans="1:10">
      <c r="A25" s="6"/>
      <c r="B25" s="6"/>
      <c r="C25" s="6"/>
      <c r="D25" s="6"/>
      <c r="E25" s="6"/>
      <c r="F25" s="6"/>
      <c r="G25" s="6"/>
      <c r="H25" s="6"/>
      <c r="I25" s="6"/>
      <c r="J25" s="6"/>
    </row>
    <row r="26" spans="1:10">
      <c r="A26" s="6"/>
      <c r="B26" s="6"/>
      <c r="C26" s="6"/>
      <c r="D26" s="6"/>
      <c r="E26" s="6"/>
      <c r="F26" s="6"/>
      <c r="G26" s="6"/>
      <c r="H26" s="6"/>
      <c r="I26" s="6"/>
      <c r="J26" s="6"/>
    </row>
    <row r="27" spans="1:10">
      <c r="A27" s="6"/>
      <c r="B27" s="6"/>
      <c r="C27" s="6"/>
      <c r="D27" s="6"/>
      <c r="E27" s="6"/>
      <c r="F27" s="6"/>
      <c r="G27" s="6"/>
      <c r="H27" s="6"/>
      <c r="I27" s="6"/>
      <c r="J27" s="6"/>
    </row>
    <row r="28" spans="1:10">
      <c r="A28" s="6"/>
      <c r="B28" s="6"/>
      <c r="C28" s="6"/>
      <c r="D28" s="6"/>
      <c r="E28" s="6"/>
      <c r="F28" s="6"/>
      <c r="G28" s="6"/>
      <c r="H28" s="6"/>
      <c r="I28" s="6"/>
      <c r="J28" s="6"/>
    </row>
    <row r="29" spans="1:10">
      <c r="A29" s="6"/>
      <c r="B29" s="6"/>
      <c r="C29" s="6"/>
      <c r="D29" s="6"/>
      <c r="E29" s="6"/>
      <c r="F29" s="6"/>
      <c r="G29" s="6"/>
      <c r="H29" s="6"/>
      <c r="I29" s="6"/>
      <c r="J29" s="6"/>
    </row>
    <row r="30" spans="1:10">
      <c r="A30" s="6"/>
      <c r="B30" s="6"/>
      <c r="C30" s="6"/>
      <c r="D30" s="6"/>
      <c r="E30" s="6"/>
      <c r="F30" s="6"/>
      <c r="G30" s="6"/>
      <c r="H30" s="6"/>
      <c r="I30" s="6"/>
      <c r="J30" s="6"/>
    </row>
    <row r="31" spans="1:10">
      <c r="A31" s="6"/>
      <c r="B31" s="6"/>
      <c r="C31" s="6"/>
      <c r="D31" s="6"/>
      <c r="E31" s="6"/>
      <c r="F31" s="6"/>
      <c r="G31" s="6"/>
      <c r="H31" s="6"/>
      <c r="I31" s="6"/>
      <c r="J31" s="6"/>
    </row>
    <row r="32" spans="1:10">
      <c r="A32" s="6"/>
      <c r="B32" s="6"/>
      <c r="C32" s="6"/>
      <c r="D32" s="6"/>
      <c r="E32" s="6"/>
      <c r="F32" s="6"/>
      <c r="G32" s="6"/>
      <c r="H32" s="6"/>
      <c r="I32" s="6"/>
      <c r="J32" s="6"/>
    </row>
    <row r="33" spans="1:10">
      <c r="A33" s="6"/>
      <c r="B33" s="6"/>
      <c r="C33" s="6"/>
      <c r="D33" s="6"/>
      <c r="E33" s="6"/>
      <c r="F33" s="6"/>
      <c r="G33" s="6"/>
      <c r="H33" s="6"/>
      <c r="I33" s="6"/>
      <c r="J33" s="6"/>
    </row>
    <row r="34" spans="1:10">
      <c r="A34" s="6"/>
      <c r="B34" s="6"/>
      <c r="C34" s="6"/>
      <c r="D34" s="6"/>
      <c r="E34" s="6"/>
      <c r="F34" s="6"/>
      <c r="G34" s="6"/>
      <c r="H34" s="6"/>
      <c r="I34" s="6"/>
      <c r="J34" s="6"/>
    </row>
    <row r="35" spans="1:10">
      <c r="A35" s="6"/>
      <c r="B35" s="6"/>
      <c r="C35" s="6"/>
      <c r="D35" s="6"/>
      <c r="E35" s="6"/>
      <c r="F35" s="6"/>
      <c r="G35" s="6"/>
      <c r="H35" s="6"/>
      <c r="I35" s="6"/>
      <c r="J35" s="6"/>
    </row>
    <row r="36" spans="1:10">
      <c r="A36" s="6"/>
      <c r="B36" s="6"/>
      <c r="C36" s="6"/>
      <c r="D36" s="6"/>
      <c r="E36" s="6"/>
      <c r="F36" s="6"/>
      <c r="G36" s="6"/>
      <c r="H36" s="6"/>
      <c r="I36" s="6"/>
      <c r="J36" s="6"/>
    </row>
    <row r="37" spans="1:10">
      <c r="A37" s="6"/>
      <c r="B37" s="6"/>
      <c r="C37" s="6"/>
      <c r="D37" s="6"/>
      <c r="E37" s="6"/>
      <c r="F37" s="6"/>
      <c r="G37" s="6"/>
      <c r="H37" s="6"/>
      <c r="I37" s="6"/>
      <c r="J37" s="6"/>
    </row>
    <row r="38" spans="1:10">
      <c r="A38" s="6"/>
      <c r="B38" s="6"/>
      <c r="C38" s="6"/>
      <c r="D38" s="6"/>
      <c r="E38" s="6"/>
      <c r="F38" s="6"/>
      <c r="G38" s="6"/>
      <c r="H38" s="6"/>
      <c r="I38" s="6"/>
      <c r="J38" s="6"/>
    </row>
    <row r="39" spans="1:10">
      <c r="A39" s="6"/>
      <c r="B39" s="6"/>
      <c r="C39" s="6"/>
      <c r="D39" s="6"/>
      <c r="E39" s="6"/>
      <c r="F39" s="6"/>
      <c r="G39" s="6"/>
      <c r="H39" s="6"/>
      <c r="I39" s="6"/>
      <c r="J39" s="6"/>
    </row>
    <row r="40" spans="1:10">
      <c r="A40" s="6"/>
      <c r="B40" s="6"/>
      <c r="C40" s="6"/>
      <c r="D40" s="6"/>
      <c r="E40" s="6"/>
      <c r="F40" s="6"/>
      <c r="G40" s="6"/>
      <c r="H40" s="6"/>
      <c r="I40" s="6"/>
      <c r="J40" s="6"/>
    </row>
    <row r="41" spans="1:10">
      <c r="A41" s="6"/>
      <c r="B41" s="6"/>
      <c r="C41" s="6"/>
      <c r="D41" s="6"/>
      <c r="E41" s="6"/>
      <c r="F41" s="6"/>
      <c r="G41" s="6"/>
      <c r="H41" s="6"/>
      <c r="I41" s="6"/>
      <c r="J41" s="6"/>
    </row>
    <row r="42" spans="1:10">
      <c r="A42" s="6"/>
      <c r="B42" s="6"/>
      <c r="C42" s="6"/>
      <c r="D42" s="6"/>
      <c r="E42" s="6"/>
      <c r="F42" s="6"/>
      <c r="G42" s="6"/>
      <c r="H42" s="6"/>
      <c r="I42" s="6"/>
      <c r="J42" s="6"/>
    </row>
    <row r="43" spans="1:10">
      <c r="A43" s="6"/>
      <c r="B43" s="6"/>
      <c r="C43" s="6"/>
      <c r="D43" s="6"/>
      <c r="E43" s="6"/>
      <c r="F43" s="6"/>
      <c r="G43" s="6"/>
      <c r="H43" s="6"/>
      <c r="I43" s="6"/>
      <c r="J43" s="6"/>
    </row>
    <row r="44" spans="1:10">
      <c r="A44" s="6"/>
      <c r="B44" s="6"/>
      <c r="C44" s="6"/>
      <c r="D44" s="6"/>
      <c r="E44" s="6"/>
      <c r="F44" s="6"/>
      <c r="G44" s="6"/>
      <c r="H44" s="6"/>
      <c r="I44" s="6"/>
      <c r="J44" s="6"/>
    </row>
    <row r="45" spans="1:10">
      <c r="A45" s="6"/>
      <c r="B45" s="6"/>
      <c r="C45" s="6"/>
      <c r="D45" s="6"/>
      <c r="E45" s="6"/>
      <c r="F45" s="6"/>
      <c r="G45" s="6"/>
      <c r="H45" s="6"/>
      <c r="I45" s="6"/>
      <c r="J45" s="6"/>
    </row>
    <row r="46" spans="1:10">
      <c r="A46" s="6"/>
      <c r="B46" s="6"/>
      <c r="C46" s="6"/>
      <c r="D46" s="6"/>
      <c r="E46" s="6"/>
      <c r="F46" s="6"/>
      <c r="G46" s="6"/>
      <c r="H46" s="6"/>
      <c r="I46" s="6"/>
      <c r="J46" s="6"/>
    </row>
    <row r="47" spans="1:10">
      <c r="A47" s="6"/>
      <c r="B47" s="6"/>
      <c r="C47" s="6"/>
      <c r="D47" s="6"/>
      <c r="E47" s="6"/>
      <c r="F47" s="6"/>
      <c r="G47" s="6"/>
      <c r="H47" s="6"/>
      <c r="I47" s="6"/>
      <c r="J47" s="6"/>
    </row>
    <row r="48" spans="1:10">
      <c r="A48" s="6"/>
      <c r="B48" s="6"/>
      <c r="C48" s="6"/>
      <c r="D48" s="6"/>
      <c r="E48" s="6"/>
      <c r="F48" s="6"/>
      <c r="G48" s="6"/>
      <c r="H48" s="6"/>
      <c r="I48" s="6"/>
      <c r="J48" s="6"/>
    </row>
    <row r="49" spans="1:10">
      <c r="A49" s="6"/>
      <c r="B49" s="6"/>
      <c r="C49" s="6"/>
      <c r="D49" s="6"/>
      <c r="E49" s="6"/>
      <c r="F49" s="6"/>
      <c r="G49" s="6"/>
      <c r="H49" s="6"/>
      <c r="I49" s="6"/>
      <c r="J49" s="6"/>
    </row>
    <row r="50" spans="1:10">
      <c r="A50" s="6"/>
      <c r="B50" s="6"/>
      <c r="C50" s="6"/>
      <c r="D50" s="6"/>
      <c r="E50" s="6"/>
      <c r="F50" s="6"/>
      <c r="G50" s="6"/>
      <c r="H50" s="6"/>
      <c r="I50" s="6"/>
      <c r="J50" s="6"/>
    </row>
    <row r="51" spans="1:10">
      <c r="A51" s="6"/>
      <c r="B51" s="6"/>
      <c r="C51" s="6"/>
      <c r="D51" s="6"/>
      <c r="E51" s="6"/>
      <c r="F51" s="6"/>
      <c r="G51" s="6"/>
      <c r="H51" s="6"/>
      <c r="I51" s="6"/>
      <c r="J51" s="6"/>
    </row>
    <row r="52" spans="1:10">
      <c r="A52" s="6"/>
      <c r="B52" s="6"/>
      <c r="C52" s="6"/>
      <c r="D52" s="6"/>
      <c r="E52" s="6"/>
      <c r="F52" s="6"/>
      <c r="G52" s="6"/>
      <c r="H52" s="6"/>
      <c r="I52" s="6"/>
      <c r="J52" s="6"/>
    </row>
    <row r="53" spans="1:10">
      <c r="A53" s="6"/>
      <c r="B53" s="6"/>
      <c r="C53" s="6"/>
      <c r="D53" s="6"/>
      <c r="E53" s="6"/>
      <c r="F53" s="6"/>
      <c r="G53" s="6"/>
      <c r="H53" s="6"/>
      <c r="I53" s="6"/>
      <c r="J53" s="6"/>
    </row>
    <row r="54" spans="1:10">
      <c r="A54" s="6"/>
      <c r="B54" s="6"/>
      <c r="C54" s="6"/>
      <c r="D54" s="6"/>
      <c r="E54" s="6"/>
      <c r="F54" s="6"/>
      <c r="G54" s="6"/>
      <c r="H54" s="6"/>
      <c r="I54" s="6"/>
      <c r="J54" s="6"/>
    </row>
    <row r="55" spans="1:10">
      <c r="A55" s="6"/>
      <c r="B55" s="6"/>
      <c r="C55" s="6"/>
      <c r="D55" s="6"/>
      <c r="E55" s="6"/>
      <c r="F55" s="6"/>
      <c r="G55" s="6"/>
      <c r="H55" s="6"/>
      <c r="I55" s="6"/>
      <c r="J55" s="6"/>
    </row>
    <row r="56" spans="1:10">
      <c r="A56" s="6"/>
      <c r="B56" s="6"/>
      <c r="C56" s="6"/>
      <c r="D56" s="6"/>
      <c r="E56" s="6"/>
      <c r="F56" s="6"/>
      <c r="G56" s="6"/>
      <c r="H56" s="6"/>
      <c r="I56" s="6"/>
      <c r="J56" s="6"/>
    </row>
  </sheetData>
  <mergeCells count="2">
    <mergeCell ref="B1:H1"/>
    <mergeCell ref="A2:J3"/>
  </mergeCells>
  <phoneticPr fontId="26" type="noConversion"/>
  <pageMargins left="0.78740157499999996" right="0.78740157499999996" top="0.984251969" bottom="0.984251969" header="0.4921259845" footer="0.492125984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dimension ref="A1:J61"/>
  <sheetViews>
    <sheetView workbookViewId="0">
      <selection activeCell="J47" sqref="J47"/>
    </sheetView>
  </sheetViews>
  <sheetFormatPr baseColWidth="10" defaultRowHeight="12.75"/>
  <sheetData>
    <row r="1" spans="1:10">
      <c r="A1" s="11" t="s">
        <v>1129</v>
      </c>
      <c r="B1" s="491" t="str">
        <f>Q!G3</f>
        <v>ZZZZZZZZZZZ</v>
      </c>
      <c r="C1" s="475"/>
      <c r="D1" s="475"/>
      <c r="E1" s="475"/>
      <c r="F1" s="475"/>
      <c r="G1" s="475"/>
      <c r="H1" s="475"/>
      <c r="I1" s="69" t="s">
        <v>1130</v>
      </c>
      <c r="J1" s="98" t="s">
        <v>1019</v>
      </c>
    </row>
    <row r="2" spans="1:10">
      <c r="A2" s="505" t="s">
        <v>1020</v>
      </c>
      <c r="B2" s="506"/>
      <c r="C2" s="506"/>
      <c r="D2" s="506"/>
      <c r="E2" s="506"/>
      <c r="F2" s="506"/>
      <c r="G2" s="506"/>
      <c r="H2" s="506"/>
      <c r="I2" s="506"/>
      <c r="J2" s="506"/>
    </row>
    <row r="3" spans="1:10">
      <c r="A3" s="506"/>
      <c r="B3" s="506"/>
      <c r="C3" s="506"/>
      <c r="D3" s="506"/>
      <c r="E3" s="506"/>
      <c r="F3" s="506"/>
      <c r="G3" s="506"/>
      <c r="H3" s="506"/>
      <c r="I3" s="506"/>
      <c r="J3" s="506"/>
    </row>
    <row r="4" spans="1:10" ht="13.5" thickBot="1">
      <c r="A4" s="112"/>
      <c r="B4" s="112"/>
      <c r="C4" s="112"/>
      <c r="D4" s="112"/>
      <c r="E4" s="112"/>
      <c r="F4" s="112"/>
      <c r="G4" s="112"/>
      <c r="H4" s="112"/>
      <c r="I4" s="112"/>
      <c r="J4" s="112"/>
    </row>
    <row r="5" spans="1:10" ht="13.5" thickTop="1">
      <c r="A5" s="6" t="s">
        <v>1021</v>
      </c>
      <c r="B5" s="110"/>
      <c r="C5" s="16"/>
      <c r="D5" s="16"/>
      <c r="E5" s="16"/>
      <c r="F5" s="16"/>
      <c r="G5" s="6"/>
      <c r="H5" s="6"/>
      <c r="I5" s="17" t="s">
        <v>1031</v>
      </c>
      <c r="J5" s="109">
        <v>1</v>
      </c>
    </row>
    <row r="6" spans="1:10">
      <c r="A6" s="6" t="s">
        <v>1030</v>
      </c>
      <c r="B6" s="6"/>
      <c r="C6" s="16"/>
      <c r="D6" s="16"/>
      <c r="E6" s="16"/>
      <c r="F6" s="16"/>
      <c r="G6" s="6"/>
      <c r="H6" s="6"/>
      <c r="I6" s="6"/>
      <c r="J6" s="6"/>
    </row>
    <row r="7" spans="1:10">
      <c r="A7" s="6" t="s">
        <v>1022</v>
      </c>
      <c r="B7" s="6"/>
      <c r="C7" s="531"/>
      <c r="D7" s="531"/>
      <c r="E7" s="531"/>
      <c r="F7" s="6"/>
      <c r="G7" s="6"/>
      <c r="H7" s="6"/>
      <c r="I7" s="6"/>
      <c r="J7" s="6"/>
    </row>
    <row r="8" spans="1:10">
      <c r="A8" s="6"/>
      <c r="B8" s="6"/>
      <c r="C8" s="111"/>
      <c r="D8" s="111"/>
      <c r="E8" s="111"/>
      <c r="F8" s="6"/>
      <c r="G8" s="6"/>
      <c r="H8" s="6"/>
      <c r="I8" s="6"/>
      <c r="J8" s="6"/>
    </row>
    <row r="9" spans="1:10">
      <c r="A9" s="6"/>
      <c r="B9" s="6"/>
      <c r="C9" s="6"/>
      <c r="D9" s="6"/>
      <c r="E9" s="6"/>
      <c r="F9" s="6" t="s">
        <v>1029</v>
      </c>
      <c r="G9" s="495"/>
      <c r="H9" s="495"/>
      <c r="I9" s="6"/>
      <c r="J9" s="6"/>
    </row>
    <row r="10" spans="1:10">
      <c r="A10" s="6" t="s">
        <v>1023</v>
      </c>
      <c r="B10" s="6"/>
      <c r="C10" s="531"/>
      <c r="D10" s="531"/>
      <c r="E10" s="6"/>
      <c r="F10" s="6" t="s">
        <v>1028</v>
      </c>
      <c r="G10" s="495"/>
      <c r="H10" s="495"/>
      <c r="I10" s="6"/>
      <c r="J10" s="6"/>
    </row>
    <row r="11" spans="1:10">
      <c r="A11" s="6"/>
      <c r="B11" s="6"/>
      <c r="C11" s="6"/>
      <c r="D11" s="6"/>
      <c r="E11" s="6"/>
      <c r="F11" s="6"/>
      <c r="G11" s="6"/>
      <c r="H11" s="6"/>
      <c r="I11" s="6"/>
      <c r="J11" s="6"/>
    </row>
    <row r="12" spans="1:10">
      <c r="A12" s="6" t="s">
        <v>1024</v>
      </c>
      <c r="B12" s="6"/>
      <c r="C12" s="16"/>
      <c r="D12" s="16"/>
      <c r="E12" s="16"/>
      <c r="F12" s="16"/>
      <c r="G12" s="16"/>
      <c r="H12" s="6"/>
      <c r="I12" s="6"/>
      <c r="J12" s="6"/>
    </row>
    <row r="13" spans="1:10">
      <c r="A13" s="6"/>
      <c r="B13" s="6"/>
      <c r="C13" s="16"/>
      <c r="D13" s="16"/>
      <c r="E13" s="16"/>
      <c r="F13" s="16"/>
      <c r="G13" s="16"/>
      <c r="H13" s="6"/>
      <c r="I13" s="6"/>
      <c r="J13" s="6"/>
    </row>
    <row r="14" spans="1:10">
      <c r="A14" s="6"/>
      <c r="B14" s="6"/>
      <c r="C14" s="6"/>
      <c r="D14" s="6"/>
      <c r="E14" s="6"/>
      <c r="F14" s="6"/>
      <c r="G14" s="6"/>
      <c r="H14" s="6"/>
      <c r="I14" s="6"/>
      <c r="J14" s="6"/>
    </row>
    <row r="15" spans="1:10">
      <c r="A15" s="6" t="s">
        <v>1025</v>
      </c>
      <c r="B15" s="6"/>
      <c r="C15" s="16"/>
      <c r="D15" s="16"/>
      <c r="E15" s="16"/>
      <c r="F15" s="16"/>
      <c r="G15" s="16"/>
      <c r="H15" s="6" t="s">
        <v>1027</v>
      </c>
      <c r="I15" s="6"/>
      <c r="J15" s="6"/>
    </row>
    <row r="16" spans="1:10">
      <c r="A16" s="6" t="s">
        <v>1026</v>
      </c>
      <c r="B16" s="6"/>
      <c r="C16" s="16"/>
      <c r="D16" s="16"/>
      <c r="E16" s="16"/>
      <c r="F16" s="16"/>
      <c r="G16" s="16"/>
      <c r="H16" s="6"/>
      <c r="I16" s="6"/>
      <c r="J16" s="6"/>
    </row>
    <row r="17" spans="1:10">
      <c r="A17" s="6"/>
      <c r="B17" s="6"/>
      <c r="C17" s="16"/>
      <c r="D17" s="16"/>
      <c r="E17" s="16"/>
      <c r="F17" s="16"/>
      <c r="G17" s="16"/>
      <c r="H17" s="6"/>
      <c r="I17" s="6"/>
      <c r="J17" s="6"/>
    </row>
    <row r="18" spans="1:10" ht="13.5" thickBot="1">
      <c r="A18" s="112"/>
      <c r="B18" s="112"/>
      <c r="C18" s="113"/>
      <c r="D18" s="113"/>
      <c r="E18" s="113"/>
      <c r="F18" s="113"/>
      <c r="G18" s="113"/>
      <c r="H18" s="112"/>
      <c r="I18" s="112"/>
      <c r="J18" s="112"/>
    </row>
    <row r="19" spans="1:10" ht="13.5" thickTop="1">
      <c r="A19" s="6" t="s">
        <v>1021</v>
      </c>
      <c r="B19" s="110"/>
      <c r="C19" s="16"/>
      <c r="D19" s="16"/>
      <c r="E19" s="16"/>
      <c r="F19" s="16"/>
      <c r="G19" s="6"/>
      <c r="H19" s="6"/>
      <c r="I19" s="17" t="s">
        <v>1031</v>
      </c>
      <c r="J19" s="109">
        <f>+J5+1</f>
        <v>2</v>
      </c>
    </row>
    <row r="20" spans="1:10">
      <c r="A20" s="6" t="s">
        <v>1030</v>
      </c>
      <c r="B20" s="6"/>
      <c r="C20" s="16"/>
      <c r="D20" s="16"/>
      <c r="E20" s="16"/>
      <c r="F20" s="16"/>
      <c r="G20" s="6"/>
      <c r="H20" s="6"/>
      <c r="I20" s="6"/>
      <c r="J20" s="6"/>
    </row>
    <row r="21" spans="1:10">
      <c r="A21" s="6" t="s">
        <v>1022</v>
      </c>
      <c r="B21" s="6"/>
      <c r="C21" s="531"/>
      <c r="D21" s="531"/>
      <c r="E21" s="531"/>
      <c r="F21" s="6"/>
      <c r="G21" s="6"/>
      <c r="H21" s="6"/>
      <c r="I21" s="6"/>
      <c r="J21" s="6"/>
    </row>
    <row r="22" spans="1:10">
      <c r="A22" s="6"/>
      <c r="B22" s="6"/>
      <c r="C22" s="111"/>
      <c r="D22" s="111"/>
      <c r="E22" s="111"/>
      <c r="F22" s="6"/>
      <c r="G22" s="6"/>
      <c r="H22" s="6"/>
      <c r="I22" s="6"/>
      <c r="J22" s="6"/>
    </row>
    <row r="23" spans="1:10">
      <c r="A23" s="6"/>
      <c r="B23" s="6"/>
      <c r="C23" s="6"/>
      <c r="D23" s="6"/>
      <c r="E23" s="6"/>
      <c r="F23" s="6" t="s">
        <v>1029</v>
      </c>
      <c r="G23" s="495"/>
      <c r="H23" s="495"/>
      <c r="I23" s="6"/>
      <c r="J23" s="6"/>
    </row>
    <row r="24" spans="1:10">
      <c r="A24" s="6" t="s">
        <v>1023</v>
      </c>
      <c r="B24" s="6"/>
      <c r="C24" s="531"/>
      <c r="D24" s="531"/>
      <c r="E24" s="6"/>
      <c r="F24" s="6" t="s">
        <v>1028</v>
      </c>
      <c r="G24" s="495"/>
      <c r="H24" s="495"/>
      <c r="I24" s="6"/>
      <c r="J24" s="6"/>
    </row>
    <row r="25" spans="1:10">
      <c r="A25" s="6"/>
      <c r="B25" s="6"/>
      <c r="C25" s="6"/>
      <c r="D25" s="6"/>
      <c r="E25" s="6"/>
      <c r="F25" s="6"/>
      <c r="G25" s="6"/>
      <c r="H25" s="6"/>
      <c r="I25" s="6"/>
      <c r="J25" s="6"/>
    </row>
    <row r="26" spans="1:10">
      <c r="A26" s="6" t="s">
        <v>1024</v>
      </c>
      <c r="B26" s="6"/>
      <c r="C26" s="16"/>
      <c r="D26" s="16"/>
      <c r="E26" s="16"/>
      <c r="F26" s="16"/>
      <c r="G26" s="16"/>
      <c r="H26" s="6"/>
      <c r="I26" s="6"/>
      <c r="J26" s="6"/>
    </row>
    <row r="27" spans="1:10">
      <c r="A27" s="6"/>
      <c r="B27" s="6"/>
      <c r="C27" s="16"/>
      <c r="D27" s="16"/>
      <c r="E27" s="16"/>
      <c r="F27" s="16"/>
      <c r="G27" s="16"/>
      <c r="H27" s="6"/>
      <c r="I27" s="6"/>
      <c r="J27" s="6"/>
    </row>
    <row r="28" spans="1:10">
      <c r="A28" s="6"/>
      <c r="B28" s="6"/>
      <c r="C28" s="6"/>
      <c r="D28" s="6"/>
      <c r="E28" s="6"/>
      <c r="F28" s="6"/>
      <c r="G28" s="6"/>
      <c r="H28" s="6"/>
      <c r="I28" s="6"/>
      <c r="J28" s="6"/>
    </row>
    <row r="29" spans="1:10">
      <c r="A29" s="6" t="s">
        <v>1025</v>
      </c>
      <c r="B29" s="6"/>
      <c r="C29" s="16"/>
      <c r="D29" s="16"/>
      <c r="E29" s="16"/>
      <c r="F29" s="16"/>
      <c r="G29" s="16"/>
      <c r="H29" s="6" t="s">
        <v>1027</v>
      </c>
      <c r="I29" s="6"/>
      <c r="J29" s="6"/>
    </row>
    <row r="30" spans="1:10">
      <c r="A30" s="6" t="s">
        <v>1026</v>
      </c>
      <c r="B30" s="6"/>
      <c r="C30" s="16"/>
      <c r="D30" s="16"/>
      <c r="E30" s="16"/>
      <c r="F30" s="16"/>
      <c r="G30" s="16"/>
      <c r="H30" s="6"/>
      <c r="I30" s="6"/>
      <c r="J30" s="6"/>
    </row>
    <row r="31" spans="1:10">
      <c r="A31" s="6"/>
      <c r="B31" s="6"/>
      <c r="C31" s="16"/>
      <c r="D31" s="16"/>
      <c r="E31" s="16"/>
      <c r="F31" s="16"/>
      <c r="G31" s="16"/>
      <c r="H31" s="6"/>
      <c r="I31" s="6"/>
      <c r="J31" s="6"/>
    </row>
    <row r="32" spans="1:10" ht="13.5" thickBot="1">
      <c r="A32" s="112"/>
      <c r="B32" s="112"/>
      <c r="C32" s="113"/>
      <c r="D32" s="113"/>
      <c r="E32" s="113"/>
      <c r="F32" s="113"/>
      <c r="G32" s="113"/>
      <c r="H32" s="112"/>
      <c r="I32" s="112"/>
      <c r="J32" s="112"/>
    </row>
    <row r="33" spans="1:10" ht="13.5" thickTop="1">
      <c r="A33" s="6" t="s">
        <v>1021</v>
      </c>
      <c r="B33" s="110"/>
      <c r="C33" s="16"/>
      <c r="D33" s="16"/>
      <c r="E33" s="16"/>
      <c r="F33" s="16"/>
      <c r="G33" s="6"/>
      <c r="H33" s="6"/>
      <c r="I33" s="17" t="s">
        <v>1031</v>
      </c>
      <c r="J33" s="109">
        <f>+J19+1</f>
        <v>3</v>
      </c>
    </row>
    <row r="34" spans="1:10">
      <c r="A34" s="6" t="s">
        <v>1030</v>
      </c>
      <c r="B34" s="6"/>
      <c r="C34" s="16"/>
      <c r="D34" s="16"/>
      <c r="E34" s="16"/>
      <c r="F34" s="16"/>
      <c r="G34" s="6"/>
      <c r="H34" s="6"/>
      <c r="I34" s="6"/>
      <c r="J34" s="6"/>
    </row>
    <row r="35" spans="1:10">
      <c r="A35" s="6" t="s">
        <v>1022</v>
      </c>
      <c r="B35" s="6"/>
      <c r="C35" s="531"/>
      <c r="D35" s="531"/>
      <c r="E35" s="531"/>
      <c r="F35" s="6"/>
      <c r="G35" s="6"/>
      <c r="H35" s="6"/>
      <c r="I35" s="6"/>
      <c r="J35" s="6"/>
    </row>
    <row r="36" spans="1:10">
      <c r="A36" s="6"/>
      <c r="B36" s="6"/>
      <c r="C36" s="111"/>
      <c r="D36" s="111"/>
      <c r="E36" s="111"/>
      <c r="F36" s="6"/>
      <c r="G36" s="6"/>
      <c r="H36" s="6"/>
      <c r="I36" s="6"/>
      <c r="J36" s="6"/>
    </row>
    <row r="37" spans="1:10">
      <c r="A37" s="6"/>
      <c r="B37" s="6"/>
      <c r="C37" s="6"/>
      <c r="D37" s="6"/>
      <c r="E37" s="6"/>
      <c r="F37" s="6" t="s">
        <v>1029</v>
      </c>
      <c r="G37" s="495"/>
      <c r="H37" s="495"/>
      <c r="I37" s="6"/>
      <c r="J37" s="6"/>
    </row>
    <row r="38" spans="1:10">
      <c r="A38" s="6" t="s">
        <v>1023</v>
      </c>
      <c r="B38" s="6"/>
      <c r="C38" s="531"/>
      <c r="D38" s="531"/>
      <c r="E38" s="6"/>
      <c r="F38" s="6" t="s">
        <v>1028</v>
      </c>
      <c r="G38" s="495"/>
      <c r="H38" s="495"/>
      <c r="I38" s="6"/>
      <c r="J38" s="6"/>
    </row>
    <row r="39" spans="1:10">
      <c r="A39" s="6"/>
      <c r="B39" s="6"/>
      <c r="C39" s="6"/>
      <c r="D39" s="6"/>
      <c r="E39" s="6"/>
      <c r="F39" s="6"/>
      <c r="G39" s="6"/>
      <c r="H39" s="6"/>
      <c r="I39" s="6"/>
      <c r="J39" s="6"/>
    </row>
    <row r="40" spans="1:10">
      <c r="A40" s="6" t="s">
        <v>1024</v>
      </c>
      <c r="B40" s="6"/>
      <c r="C40" s="16"/>
      <c r="D40" s="16"/>
      <c r="E40" s="16"/>
      <c r="F40" s="16"/>
      <c r="G40" s="16"/>
      <c r="H40" s="6"/>
      <c r="I40" s="6"/>
      <c r="J40" s="6"/>
    </row>
    <row r="41" spans="1:10">
      <c r="A41" s="6"/>
      <c r="B41" s="6"/>
      <c r="C41" s="16"/>
      <c r="D41" s="16"/>
      <c r="E41" s="16"/>
      <c r="F41" s="16"/>
      <c r="G41" s="16"/>
      <c r="H41" s="6"/>
      <c r="I41" s="6"/>
      <c r="J41" s="6"/>
    </row>
    <row r="42" spans="1:10">
      <c r="A42" s="6"/>
      <c r="B42" s="6"/>
      <c r="C42" s="6"/>
      <c r="D42" s="6"/>
      <c r="E42" s="6"/>
      <c r="F42" s="6"/>
      <c r="G42" s="6"/>
      <c r="H42" s="6"/>
      <c r="I42" s="6"/>
      <c r="J42" s="6"/>
    </row>
    <row r="43" spans="1:10">
      <c r="A43" s="6" t="s">
        <v>1025</v>
      </c>
      <c r="B43" s="6"/>
      <c r="C43" s="16"/>
      <c r="D43" s="16"/>
      <c r="E43" s="16"/>
      <c r="F43" s="16"/>
      <c r="G43" s="16"/>
      <c r="H43" s="6" t="s">
        <v>1027</v>
      </c>
      <c r="I43" s="6"/>
      <c r="J43" s="6"/>
    </row>
    <row r="44" spans="1:10">
      <c r="A44" s="6" t="s">
        <v>1026</v>
      </c>
      <c r="B44" s="6"/>
      <c r="C44" s="16"/>
      <c r="D44" s="16"/>
      <c r="E44" s="16"/>
      <c r="F44" s="16"/>
      <c r="G44" s="16"/>
      <c r="H44" s="6"/>
      <c r="I44" s="6"/>
      <c r="J44" s="6"/>
    </row>
    <row r="45" spans="1:10">
      <c r="A45" s="6"/>
      <c r="B45" s="6"/>
      <c r="C45" s="16"/>
      <c r="D45" s="16"/>
      <c r="E45" s="16"/>
      <c r="F45" s="16"/>
      <c r="G45" s="16"/>
      <c r="H45" s="6"/>
      <c r="I45" s="6"/>
      <c r="J45" s="6"/>
    </row>
    <row r="46" spans="1:10" ht="13.5" thickBot="1">
      <c r="A46" s="112"/>
      <c r="B46" s="112"/>
      <c r="C46" s="113"/>
      <c r="D46" s="113"/>
      <c r="E46" s="113"/>
      <c r="F46" s="113"/>
      <c r="G46" s="113"/>
      <c r="H46" s="112"/>
      <c r="I46" s="112"/>
      <c r="J46" s="112"/>
    </row>
    <row r="47" spans="1:10" ht="13.5" thickTop="1">
      <c r="A47" s="6" t="s">
        <v>1021</v>
      </c>
      <c r="B47" s="110"/>
      <c r="C47" s="16"/>
      <c r="D47" s="16"/>
      <c r="E47" s="16"/>
      <c r="F47" s="16"/>
      <c r="G47" s="6"/>
      <c r="H47" s="6"/>
      <c r="I47" s="17" t="s">
        <v>1031</v>
      </c>
      <c r="J47" s="109">
        <f>+J33+1</f>
        <v>4</v>
      </c>
    </row>
    <row r="48" spans="1:10">
      <c r="A48" s="6" t="s">
        <v>1030</v>
      </c>
      <c r="B48" s="6"/>
      <c r="C48" s="16"/>
      <c r="D48" s="16"/>
      <c r="E48" s="16"/>
      <c r="F48" s="16"/>
      <c r="G48" s="6"/>
      <c r="H48" s="6"/>
      <c r="I48" s="6"/>
      <c r="J48" s="6"/>
    </row>
    <row r="49" spans="1:10">
      <c r="A49" s="6" t="s">
        <v>1022</v>
      </c>
      <c r="B49" s="6"/>
      <c r="C49" s="531"/>
      <c r="D49" s="531"/>
      <c r="E49" s="531"/>
      <c r="F49" s="6"/>
      <c r="G49" s="6"/>
      <c r="H49" s="6"/>
      <c r="I49" s="6"/>
      <c r="J49" s="6"/>
    </row>
    <row r="50" spans="1:10">
      <c r="A50" s="6"/>
      <c r="B50" s="6"/>
      <c r="C50" s="111"/>
      <c r="D50" s="111"/>
      <c r="E50" s="111"/>
      <c r="F50" s="6"/>
      <c r="G50" s="6"/>
      <c r="H50" s="6"/>
      <c r="I50" s="6"/>
      <c r="J50" s="6"/>
    </row>
    <row r="51" spans="1:10">
      <c r="A51" s="6"/>
      <c r="B51" s="6"/>
      <c r="C51" s="6"/>
      <c r="D51" s="6"/>
      <c r="E51" s="6"/>
      <c r="F51" s="6" t="s">
        <v>1029</v>
      </c>
      <c r="G51" s="495"/>
      <c r="H51" s="495"/>
      <c r="I51" s="6"/>
      <c r="J51" s="6"/>
    </row>
    <row r="52" spans="1:10">
      <c r="A52" s="6" t="s">
        <v>1023</v>
      </c>
      <c r="B52" s="6"/>
      <c r="C52" s="531"/>
      <c r="D52" s="531"/>
      <c r="E52" s="6"/>
      <c r="F52" s="6" t="s">
        <v>1028</v>
      </c>
      <c r="G52" s="495"/>
      <c r="H52" s="495"/>
      <c r="I52" s="6"/>
      <c r="J52" s="6"/>
    </row>
    <row r="53" spans="1:10">
      <c r="A53" s="6"/>
      <c r="B53" s="6"/>
      <c r="C53" s="6"/>
      <c r="D53" s="6"/>
      <c r="E53" s="6"/>
      <c r="F53" s="6"/>
      <c r="G53" s="6"/>
      <c r="H53" s="6"/>
      <c r="I53" s="6"/>
      <c r="J53" s="6"/>
    </row>
    <row r="54" spans="1:10">
      <c r="A54" s="6" t="s">
        <v>1024</v>
      </c>
      <c r="B54" s="6"/>
      <c r="C54" s="16"/>
      <c r="D54" s="16"/>
      <c r="E54" s="16"/>
      <c r="F54" s="16"/>
      <c r="G54" s="16"/>
      <c r="H54" s="6"/>
      <c r="I54" s="6"/>
      <c r="J54" s="6"/>
    </row>
    <row r="55" spans="1:10">
      <c r="A55" s="6"/>
      <c r="B55" s="6"/>
      <c r="C55" s="16"/>
      <c r="D55" s="16"/>
      <c r="E55" s="16"/>
      <c r="F55" s="16"/>
      <c r="G55" s="16"/>
      <c r="H55" s="6"/>
      <c r="I55" s="6"/>
      <c r="J55" s="6"/>
    </row>
    <row r="56" spans="1:10">
      <c r="A56" s="6"/>
      <c r="B56" s="6"/>
      <c r="C56" s="6"/>
      <c r="D56" s="6"/>
      <c r="E56" s="6"/>
      <c r="F56" s="6"/>
      <c r="G56" s="6"/>
      <c r="H56" s="6"/>
      <c r="I56" s="6"/>
      <c r="J56" s="6"/>
    </row>
    <row r="57" spans="1:10">
      <c r="A57" s="6" t="s">
        <v>1025</v>
      </c>
      <c r="B57" s="6"/>
      <c r="C57" s="16"/>
      <c r="D57" s="16"/>
      <c r="E57" s="16"/>
      <c r="F57" s="16"/>
      <c r="G57" s="16"/>
      <c r="H57" s="6" t="s">
        <v>1027</v>
      </c>
      <c r="I57" s="6"/>
      <c r="J57" s="6"/>
    </row>
    <row r="58" spans="1:10">
      <c r="A58" s="6" t="s">
        <v>1026</v>
      </c>
      <c r="B58" s="6"/>
      <c r="C58" s="16"/>
      <c r="D58" s="16"/>
      <c r="E58" s="16"/>
      <c r="F58" s="16"/>
      <c r="G58" s="16"/>
      <c r="H58" s="6"/>
      <c r="I58" s="6"/>
      <c r="J58" s="6"/>
    </row>
    <row r="59" spans="1:10">
      <c r="A59" s="6"/>
      <c r="B59" s="6"/>
      <c r="C59" s="16"/>
      <c r="D59" s="16"/>
      <c r="E59" s="16"/>
      <c r="F59" s="16"/>
      <c r="G59" s="16"/>
      <c r="H59" s="6"/>
      <c r="I59" s="6"/>
      <c r="J59" s="6"/>
    </row>
    <row r="60" spans="1:10" ht="13.5" thickBot="1">
      <c r="A60" s="112"/>
      <c r="B60" s="112"/>
      <c r="C60" s="113"/>
      <c r="D60" s="113"/>
      <c r="E60" s="113"/>
      <c r="F60" s="113"/>
      <c r="G60" s="113"/>
      <c r="H60" s="112"/>
      <c r="I60" s="112"/>
      <c r="J60" s="112"/>
    </row>
    <row r="61" spans="1:10" ht="13.5" thickTop="1"/>
  </sheetData>
  <mergeCells count="18">
    <mergeCell ref="C52:D52"/>
    <mergeCell ref="G52:H52"/>
    <mergeCell ref="G51:H51"/>
    <mergeCell ref="C21:E21"/>
    <mergeCell ref="C24:D24"/>
    <mergeCell ref="G24:H24"/>
    <mergeCell ref="C35:E35"/>
    <mergeCell ref="G23:H23"/>
    <mergeCell ref="G37:H37"/>
    <mergeCell ref="C38:D38"/>
    <mergeCell ref="G38:H38"/>
    <mergeCell ref="C49:E49"/>
    <mergeCell ref="B1:H1"/>
    <mergeCell ref="A2:J3"/>
    <mergeCell ref="C7:E7"/>
    <mergeCell ref="C10:D10"/>
    <mergeCell ref="G10:H10"/>
    <mergeCell ref="G9:H9"/>
  </mergeCells>
  <phoneticPr fontId="26" type="noConversion"/>
  <pageMargins left="0.78740157499999996" right="0.31" top="0.984251969" bottom="0.984251969" header="0.4921259845" footer="0.4921259845"/>
  <pageSetup paperSize="9" scale="80"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dimension ref="A1:J61"/>
  <sheetViews>
    <sheetView workbookViewId="0">
      <selection activeCell="J47" sqref="J47"/>
    </sheetView>
  </sheetViews>
  <sheetFormatPr baseColWidth="10" defaultRowHeight="12.75"/>
  <sheetData>
    <row r="1" spans="1:10">
      <c r="A1" s="11" t="s">
        <v>1129</v>
      </c>
      <c r="B1" s="491" t="str">
        <f>Q!G3</f>
        <v>ZZZZZZZZZZZ</v>
      </c>
      <c r="C1" s="475"/>
      <c r="D1" s="475"/>
      <c r="E1" s="475"/>
      <c r="F1" s="475"/>
      <c r="G1" s="475"/>
      <c r="H1" s="475"/>
      <c r="I1" s="69" t="s">
        <v>1130</v>
      </c>
      <c r="J1" s="98" t="s">
        <v>458</v>
      </c>
    </row>
    <row r="2" spans="1:10">
      <c r="A2" s="505" t="s">
        <v>459</v>
      </c>
      <c r="B2" s="506"/>
      <c r="C2" s="506"/>
      <c r="D2" s="506"/>
      <c r="E2" s="506"/>
      <c r="F2" s="506"/>
      <c r="G2" s="506"/>
      <c r="H2" s="506"/>
      <c r="I2" s="506"/>
      <c r="J2" s="506"/>
    </row>
    <row r="3" spans="1:10">
      <c r="A3" s="506"/>
      <c r="B3" s="506"/>
      <c r="C3" s="506"/>
      <c r="D3" s="506"/>
      <c r="E3" s="506"/>
      <c r="F3" s="506"/>
      <c r="G3" s="506"/>
      <c r="H3" s="506"/>
      <c r="I3" s="506"/>
      <c r="J3" s="506"/>
    </row>
    <row r="4" spans="1:10" ht="13.5" thickBot="1">
      <c r="A4" s="112"/>
      <c r="B4" s="112"/>
      <c r="C4" s="112"/>
      <c r="D4" s="112"/>
      <c r="E4" s="112"/>
      <c r="F4" s="112"/>
      <c r="G4" s="112"/>
      <c r="H4" s="112"/>
      <c r="I4" s="112"/>
      <c r="J4" s="112"/>
    </row>
    <row r="5" spans="1:10" ht="13.5" thickTop="1">
      <c r="A5" s="615" t="s">
        <v>1021</v>
      </c>
      <c r="B5" s="616"/>
      <c r="C5" s="16"/>
      <c r="D5" s="16"/>
      <c r="E5" s="16"/>
      <c r="F5" s="16"/>
      <c r="G5" s="6"/>
      <c r="H5" s="6"/>
      <c r="I5" s="17" t="s">
        <v>464</v>
      </c>
      <c r="J5" s="109">
        <v>1</v>
      </c>
    </row>
    <row r="6" spans="1:10">
      <c r="A6" s="519" t="s">
        <v>461</v>
      </c>
      <c r="B6" s="519"/>
      <c r="C6" s="16"/>
      <c r="D6" s="16"/>
      <c r="E6" s="16"/>
      <c r="F6" s="16"/>
      <c r="G6" s="6"/>
      <c r="H6" s="6"/>
      <c r="I6" s="6"/>
      <c r="J6" s="6"/>
    </row>
    <row r="7" spans="1:10">
      <c r="A7" s="519" t="s">
        <v>462</v>
      </c>
      <c r="B7" s="519"/>
      <c r="C7" s="531"/>
      <c r="D7" s="531"/>
      <c r="E7" s="531"/>
      <c r="F7" s="6"/>
      <c r="G7" s="519"/>
      <c r="H7" s="519"/>
      <c r="I7" s="6"/>
      <c r="J7" s="6"/>
    </row>
    <row r="8" spans="1:10">
      <c r="A8" s="6"/>
      <c r="B8" s="6"/>
      <c r="C8" s="111"/>
      <c r="D8" s="111"/>
      <c r="E8" s="111"/>
      <c r="F8" s="6"/>
      <c r="G8" s="6"/>
      <c r="H8" s="6"/>
      <c r="I8" s="6"/>
      <c r="J8" s="6"/>
    </row>
    <row r="9" spans="1:10">
      <c r="A9" s="6"/>
      <c r="B9" s="6"/>
      <c r="C9" s="6"/>
      <c r="D9" s="6"/>
      <c r="E9" s="6"/>
      <c r="F9" s="6" t="s">
        <v>1029</v>
      </c>
      <c r="G9" s="495"/>
      <c r="H9" s="495"/>
      <c r="I9" s="6"/>
      <c r="J9" s="6"/>
    </row>
    <row r="10" spans="1:10">
      <c r="A10" s="519" t="s">
        <v>463</v>
      </c>
      <c r="B10" s="519"/>
      <c r="C10" s="531"/>
      <c r="D10" s="531"/>
      <c r="E10" s="6"/>
      <c r="F10" s="6" t="s">
        <v>1028</v>
      </c>
      <c r="G10" s="495"/>
      <c r="H10" s="495"/>
      <c r="I10" s="6"/>
      <c r="J10" s="6"/>
    </row>
    <row r="11" spans="1:10">
      <c r="A11" s="519" t="s">
        <v>1142</v>
      </c>
      <c r="B11" s="519"/>
      <c r="C11" s="531"/>
      <c r="D11" s="531"/>
      <c r="E11" s="519"/>
      <c r="F11" s="519"/>
      <c r="G11" s="519"/>
      <c r="H11" s="519"/>
      <c r="I11" s="6"/>
      <c r="J11" s="6"/>
    </row>
    <row r="12" spans="1:10">
      <c r="A12" s="519" t="s">
        <v>1046</v>
      </c>
      <c r="B12" s="519"/>
      <c r="C12" s="16"/>
      <c r="D12" s="6"/>
      <c r="E12" s="6"/>
      <c r="F12" s="6"/>
      <c r="G12" s="6"/>
      <c r="H12" s="6"/>
      <c r="I12" s="6"/>
      <c r="J12" s="6"/>
    </row>
    <row r="13" spans="1:10">
      <c r="A13" s="6" t="s">
        <v>1047</v>
      </c>
      <c r="B13" s="6"/>
      <c r="C13" s="16"/>
      <c r="D13" s="6"/>
      <c r="E13" s="6"/>
      <c r="F13" s="6" t="s">
        <v>923</v>
      </c>
      <c r="G13" s="6"/>
      <c r="H13" s="16"/>
      <c r="I13" s="16"/>
      <c r="J13" s="16"/>
    </row>
    <row r="14" spans="1:10">
      <c r="A14" s="6"/>
      <c r="B14" s="6"/>
      <c r="C14" s="6"/>
      <c r="D14" s="6"/>
      <c r="E14" s="6"/>
      <c r="F14" s="6"/>
      <c r="G14" s="6"/>
      <c r="H14" s="6"/>
      <c r="I14" s="6"/>
      <c r="J14" s="6"/>
    </row>
    <row r="15" spans="1:10">
      <c r="A15" s="519" t="s">
        <v>1024</v>
      </c>
      <c r="B15" s="519"/>
      <c r="C15" s="16"/>
      <c r="D15" s="16"/>
      <c r="E15" s="16"/>
      <c r="F15" s="16"/>
      <c r="G15" s="16"/>
      <c r="H15" s="6"/>
      <c r="I15" s="6"/>
      <c r="J15" s="6"/>
    </row>
    <row r="16" spans="1:10">
      <c r="A16" s="6"/>
      <c r="B16" s="6"/>
      <c r="C16" s="16"/>
      <c r="D16" s="16"/>
      <c r="E16" s="16"/>
      <c r="F16" s="16"/>
      <c r="G16" s="16"/>
      <c r="H16" s="6"/>
      <c r="I16" s="6"/>
      <c r="J16" s="6"/>
    </row>
    <row r="17" spans="1:10">
      <c r="A17" s="6"/>
      <c r="B17" s="6"/>
      <c r="C17" s="16"/>
      <c r="D17" s="16"/>
      <c r="E17" s="16"/>
      <c r="F17" s="16"/>
      <c r="G17" s="16"/>
      <c r="H17" s="6"/>
      <c r="I17" s="6"/>
      <c r="J17" s="6"/>
    </row>
    <row r="18" spans="1:10" ht="13.5" thickBot="1">
      <c r="A18" s="112"/>
      <c r="B18" s="112"/>
      <c r="C18" s="113"/>
      <c r="D18" s="113"/>
      <c r="E18" s="113"/>
      <c r="F18" s="113"/>
      <c r="G18" s="113"/>
      <c r="H18" s="112"/>
      <c r="I18" s="112"/>
      <c r="J18" s="112"/>
    </row>
    <row r="19" spans="1:10" ht="13.5" thickTop="1">
      <c r="A19" s="615" t="s">
        <v>1021</v>
      </c>
      <c r="B19" s="616"/>
      <c r="C19" s="16"/>
      <c r="D19" s="16"/>
      <c r="E19" s="16"/>
      <c r="F19" s="16"/>
      <c r="G19" s="6"/>
      <c r="H19" s="6"/>
      <c r="I19" s="17" t="s">
        <v>464</v>
      </c>
      <c r="J19" s="109">
        <f>+J5+1</f>
        <v>2</v>
      </c>
    </row>
    <row r="20" spans="1:10">
      <c r="A20" s="519" t="s">
        <v>461</v>
      </c>
      <c r="B20" s="519"/>
      <c r="C20" s="16"/>
      <c r="D20" s="16"/>
      <c r="E20" s="16"/>
      <c r="F20" s="16"/>
      <c r="G20" s="6"/>
      <c r="H20" s="6"/>
      <c r="I20" s="6"/>
      <c r="J20" s="6"/>
    </row>
    <row r="21" spans="1:10">
      <c r="A21" s="519" t="s">
        <v>462</v>
      </c>
      <c r="B21" s="519"/>
      <c r="C21" s="531"/>
      <c r="D21" s="531"/>
      <c r="E21" s="531"/>
      <c r="F21" s="6"/>
      <c r="G21" s="519"/>
      <c r="H21" s="519"/>
      <c r="I21" s="70"/>
      <c r="J21" s="6"/>
    </row>
    <row r="22" spans="1:10">
      <c r="A22" s="6"/>
      <c r="B22" s="6"/>
      <c r="C22" s="111"/>
      <c r="D22" s="111"/>
      <c r="E22" s="111"/>
      <c r="F22" s="6"/>
      <c r="G22" s="6"/>
      <c r="H22" s="6"/>
      <c r="I22" s="6"/>
      <c r="J22" s="6"/>
    </row>
    <row r="23" spans="1:10">
      <c r="A23" s="6"/>
      <c r="B23" s="6"/>
      <c r="C23" s="6"/>
      <c r="D23" s="6"/>
      <c r="E23" s="6"/>
      <c r="F23" s="6" t="s">
        <v>1029</v>
      </c>
      <c r="G23" s="495"/>
      <c r="H23" s="495"/>
      <c r="I23" s="6"/>
      <c r="J23" s="6"/>
    </row>
    <row r="24" spans="1:10">
      <c r="A24" s="519" t="s">
        <v>463</v>
      </c>
      <c r="B24" s="519"/>
      <c r="C24" s="531"/>
      <c r="D24" s="531"/>
      <c r="E24" s="6"/>
      <c r="F24" s="6" t="s">
        <v>1028</v>
      </c>
      <c r="G24" s="495"/>
      <c r="H24" s="495"/>
      <c r="I24" s="6"/>
      <c r="J24" s="6"/>
    </row>
    <row r="25" spans="1:10">
      <c r="A25" s="519" t="s">
        <v>1142</v>
      </c>
      <c r="B25" s="519"/>
      <c r="C25" s="531"/>
      <c r="D25" s="531"/>
      <c r="E25" s="519"/>
      <c r="F25" s="519"/>
      <c r="G25" s="519"/>
      <c r="H25" s="519"/>
      <c r="I25" s="6"/>
      <c r="J25" s="6"/>
    </row>
    <row r="26" spans="1:10">
      <c r="A26" s="519" t="s">
        <v>1046</v>
      </c>
      <c r="B26" s="519"/>
      <c r="C26" s="16"/>
      <c r="D26" s="6"/>
      <c r="E26" s="6"/>
      <c r="F26" s="6"/>
      <c r="G26" s="6"/>
      <c r="H26" s="6"/>
      <c r="I26" s="6"/>
      <c r="J26" s="6"/>
    </row>
    <row r="27" spans="1:10">
      <c r="A27" s="6" t="s">
        <v>1047</v>
      </c>
      <c r="B27" s="6"/>
      <c r="C27" s="16"/>
      <c r="D27" s="6"/>
      <c r="E27" s="6"/>
      <c r="F27" s="6"/>
      <c r="G27" s="6"/>
      <c r="H27" s="6"/>
      <c r="I27" s="6"/>
      <c r="J27" s="6"/>
    </row>
    <row r="28" spans="1:10">
      <c r="A28" s="6"/>
      <c r="B28" s="6"/>
      <c r="C28" s="6"/>
      <c r="D28" s="6"/>
      <c r="E28" s="6"/>
      <c r="F28" s="6" t="s">
        <v>923</v>
      </c>
      <c r="G28" s="6"/>
      <c r="H28" s="16"/>
      <c r="I28" s="16"/>
      <c r="J28" s="16"/>
    </row>
    <row r="29" spans="1:10">
      <c r="A29" s="519" t="s">
        <v>1024</v>
      </c>
      <c r="B29" s="519"/>
      <c r="C29" s="16"/>
      <c r="D29" s="16"/>
      <c r="E29" s="16"/>
      <c r="F29" s="16"/>
      <c r="G29" s="16"/>
      <c r="H29" s="6"/>
      <c r="I29" s="6"/>
      <c r="J29" s="6"/>
    </row>
    <row r="30" spans="1:10">
      <c r="A30" s="6"/>
      <c r="B30" s="6"/>
      <c r="C30" s="16"/>
      <c r="D30" s="16"/>
      <c r="E30" s="16"/>
      <c r="F30" s="16"/>
      <c r="G30" s="16"/>
      <c r="H30" s="6"/>
      <c r="I30" s="6"/>
      <c r="J30" s="6"/>
    </row>
    <row r="31" spans="1:10">
      <c r="A31" s="6"/>
      <c r="B31" s="6"/>
      <c r="C31" s="16"/>
      <c r="D31" s="16"/>
      <c r="E31" s="16"/>
      <c r="F31" s="16"/>
      <c r="G31" s="16"/>
      <c r="H31" s="6"/>
      <c r="I31" s="6"/>
      <c r="J31" s="6"/>
    </row>
    <row r="32" spans="1:10" ht="13.5" thickBot="1">
      <c r="A32" s="112"/>
      <c r="B32" s="112"/>
      <c r="C32" s="113"/>
      <c r="D32" s="113"/>
      <c r="E32" s="113"/>
      <c r="F32" s="113"/>
      <c r="G32" s="113"/>
      <c r="H32" s="112"/>
      <c r="I32" s="112"/>
      <c r="J32" s="112"/>
    </row>
    <row r="33" spans="1:10" ht="13.5" thickTop="1">
      <c r="A33" s="615" t="s">
        <v>1021</v>
      </c>
      <c r="B33" s="616"/>
      <c r="C33" s="16"/>
      <c r="D33" s="16"/>
      <c r="E33" s="16"/>
      <c r="F33" s="16"/>
      <c r="G33" s="6"/>
      <c r="H33" s="6"/>
      <c r="I33" s="17" t="s">
        <v>464</v>
      </c>
      <c r="J33" s="109">
        <f>+J19+1</f>
        <v>3</v>
      </c>
    </row>
    <row r="34" spans="1:10">
      <c r="A34" s="519" t="s">
        <v>461</v>
      </c>
      <c r="B34" s="519"/>
      <c r="C34" s="16"/>
      <c r="D34" s="16"/>
      <c r="E34" s="16"/>
      <c r="F34" s="16"/>
      <c r="G34" s="6"/>
      <c r="H34" s="6"/>
      <c r="I34" s="6"/>
      <c r="J34" s="6"/>
    </row>
    <row r="35" spans="1:10">
      <c r="A35" s="519" t="s">
        <v>462</v>
      </c>
      <c r="B35" s="519"/>
      <c r="C35" s="531"/>
      <c r="D35" s="531"/>
      <c r="E35" s="531"/>
      <c r="F35" s="6"/>
      <c r="G35" s="519"/>
      <c r="H35" s="519"/>
      <c r="I35" s="70"/>
      <c r="J35" s="6"/>
    </row>
    <row r="36" spans="1:10">
      <c r="A36" s="6"/>
      <c r="B36" s="6"/>
      <c r="C36" s="111"/>
      <c r="D36" s="111"/>
      <c r="E36" s="111"/>
      <c r="F36" s="6"/>
      <c r="G36" s="6"/>
      <c r="H36" s="6"/>
      <c r="I36" s="6"/>
      <c r="J36" s="6"/>
    </row>
    <row r="37" spans="1:10">
      <c r="A37" s="6"/>
      <c r="B37" s="6"/>
      <c r="C37" s="6"/>
      <c r="D37" s="6"/>
      <c r="E37" s="6"/>
      <c r="F37" s="6" t="s">
        <v>1029</v>
      </c>
      <c r="G37" s="495"/>
      <c r="H37" s="495"/>
      <c r="I37" s="6"/>
      <c r="J37" s="6"/>
    </row>
    <row r="38" spans="1:10">
      <c r="A38" s="519" t="s">
        <v>463</v>
      </c>
      <c r="B38" s="519"/>
      <c r="C38" s="531"/>
      <c r="D38" s="531"/>
      <c r="E38" s="6"/>
      <c r="F38" s="6" t="s">
        <v>1028</v>
      </c>
      <c r="G38" s="495"/>
      <c r="H38" s="495"/>
      <c r="I38" s="6"/>
      <c r="J38" s="6"/>
    </row>
    <row r="39" spans="1:10">
      <c r="A39" s="519" t="s">
        <v>1142</v>
      </c>
      <c r="B39" s="519"/>
      <c r="C39" s="531"/>
      <c r="D39" s="531"/>
      <c r="E39" s="519"/>
      <c r="F39" s="519"/>
      <c r="G39" s="519"/>
      <c r="H39" s="519"/>
      <c r="I39" s="6"/>
      <c r="J39" s="6"/>
    </row>
    <row r="40" spans="1:10">
      <c r="A40" s="519" t="s">
        <v>1046</v>
      </c>
      <c r="B40" s="519"/>
      <c r="C40" s="16"/>
      <c r="D40" s="6"/>
      <c r="E40" s="6"/>
      <c r="F40" s="6"/>
      <c r="G40" s="6"/>
      <c r="H40" s="6"/>
      <c r="I40" s="6"/>
      <c r="J40" s="6"/>
    </row>
    <row r="41" spans="1:10">
      <c r="A41" s="6" t="s">
        <v>1047</v>
      </c>
      <c r="B41" s="6"/>
      <c r="C41" s="16"/>
      <c r="D41" s="6"/>
      <c r="E41" s="6"/>
      <c r="F41" s="6" t="s">
        <v>923</v>
      </c>
      <c r="G41" s="6"/>
      <c r="H41" s="16"/>
      <c r="I41" s="16"/>
      <c r="J41" s="16"/>
    </row>
    <row r="42" spans="1:10">
      <c r="A42" s="6"/>
      <c r="B42" s="6"/>
      <c r="C42" s="6"/>
      <c r="D42" s="6"/>
      <c r="E42" s="6"/>
      <c r="F42" s="6"/>
      <c r="G42" s="6"/>
      <c r="H42" s="6"/>
      <c r="I42" s="6"/>
      <c r="J42" s="6"/>
    </row>
    <row r="43" spans="1:10">
      <c r="A43" s="519" t="s">
        <v>1024</v>
      </c>
      <c r="B43" s="519"/>
      <c r="C43" s="16"/>
      <c r="D43" s="16"/>
      <c r="E43" s="16"/>
      <c r="F43" s="16"/>
      <c r="G43" s="16"/>
      <c r="H43" s="6"/>
      <c r="I43" s="6"/>
      <c r="J43" s="6"/>
    </row>
    <row r="44" spans="1:10">
      <c r="A44" s="6"/>
      <c r="B44" s="6"/>
      <c r="C44" s="16"/>
      <c r="D44" s="16"/>
      <c r="E44" s="16"/>
      <c r="F44" s="16"/>
      <c r="G44" s="16"/>
      <c r="H44" s="6"/>
      <c r="I44" s="6"/>
      <c r="J44" s="6"/>
    </row>
    <row r="45" spans="1:10">
      <c r="A45" s="6"/>
      <c r="B45" s="6"/>
      <c r="C45" s="16"/>
      <c r="D45" s="16"/>
      <c r="E45" s="16"/>
      <c r="F45" s="16"/>
      <c r="G45" s="16"/>
      <c r="H45" s="6"/>
      <c r="I45" s="6"/>
      <c r="J45" s="6"/>
    </row>
    <row r="46" spans="1:10" ht="13.5" thickBot="1">
      <c r="A46" s="112"/>
      <c r="B46" s="112"/>
      <c r="C46" s="113"/>
      <c r="D46" s="113"/>
      <c r="E46" s="113"/>
      <c r="F46" s="113"/>
      <c r="G46" s="113"/>
      <c r="H46" s="112"/>
      <c r="I46" s="112"/>
      <c r="J46" s="112"/>
    </row>
    <row r="47" spans="1:10" ht="13.5" thickTop="1">
      <c r="A47" s="615" t="s">
        <v>1021</v>
      </c>
      <c r="B47" s="616"/>
      <c r="C47" s="16"/>
      <c r="D47" s="16"/>
      <c r="E47" s="16"/>
      <c r="F47" s="16"/>
      <c r="G47" s="6"/>
      <c r="H47" s="6"/>
      <c r="I47" s="17" t="s">
        <v>464</v>
      </c>
      <c r="J47" s="109">
        <f>+J33+1</f>
        <v>4</v>
      </c>
    </row>
    <row r="48" spans="1:10">
      <c r="A48" s="519" t="s">
        <v>461</v>
      </c>
      <c r="B48" s="519"/>
      <c r="C48" s="16"/>
      <c r="D48" s="16"/>
      <c r="E48" s="16"/>
      <c r="F48" s="16"/>
      <c r="G48" s="6"/>
      <c r="H48" s="6"/>
      <c r="I48" s="6"/>
      <c r="J48" s="6"/>
    </row>
    <row r="49" spans="1:10">
      <c r="A49" s="519" t="s">
        <v>462</v>
      </c>
      <c r="B49" s="519"/>
      <c r="C49" s="531"/>
      <c r="D49" s="531"/>
      <c r="E49" s="531"/>
      <c r="F49" s="6"/>
      <c r="G49" s="519"/>
      <c r="H49" s="519"/>
      <c r="I49" s="70"/>
      <c r="J49" s="6"/>
    </row>
    <row r="50" spans="1:10">
      <c r="A50" s="6"/>
      <c r="B50" s="6"/>
      <c r="C50" s="111"/>
      <c r="D50" s="111"/>
      <c r="E50" s="111"/>
      <c r="F50" s="6"/>
      <c r="G50" s="6"/>
      <c r="H50" s="6"/>
      <c r="I50" s="6"/>
      <c r="J50" s="6"/>
    </row>
    <row r="51" spans="1:10">
      <c r="A51" s="6"/>
      <c r="B51" s="6"/>
      <c r="C51" s="6"/>
      <c r="D51" s="6"/>
      <c r="E51" s="6"/>
      <c r="F51" s="6" t="s">
        <v>1029</v>
      </c>
      <c r="G51" s="495"/>
      <c r="H51" s="495"/>
      <c r="I51" s="6"/>
      <c r="J51" s="6"/>
    </row>
    <row r="52" spans="1:10">
      <c r="A52" s="519" t="s">
        <v>463</v>
      </c>
      <c r="B52" s="519"/>
      <c r="C52" s="531"/>
      <c r="D52" s="531"/>
      <c r="E52" s="6"/>
      <c r="F52" s="6" t="s">
        <v>1028</v>
      </c>
      <c r="G52" s="495"/>
      <c r="H52" s="495"/>
      <c r="I52" s="6"/>
      <c r="J52" s="6"/>
    </row>
    <row r="53" spans="1:10">
      <c r="A53" s="519" t="s">
        <v>1142</v>
      </c>
      <c r="B53" s="519"/>
      <c r="C53" s="531"/>
      <c r="D53" s="531"/>
      <c r="E53" s="519"/>
      <c r="F53" s="519"/>
      <c r="G53" s="519"/>
      <c r="H53" s="519"/>
      <c r="I53" s="6"/>
      <c r="J53" s="6"/>
    </row>
    <row r="54" spans="1:10">
      <c r="A54" s="519" t="s">
        <v>1046</v>
      </c>
      <c r="B54" s="519"/>
      <c r="C54" s="16"/>
      <c r="D54" s="6"/>
      <c r="E54" s="6"/>
      <c r="F54" s="6"/>
      <c r="G54" s="6"/>
      <c r="H54" s="6"/>
      <c r="I54" s="6"/>
      <c r="J54" s="6"/>
    </row>
    <row r="55" spans="1:10">
      <c r="A55" s="6" t="s">
        <v>1047</v>
      </c>
      <c r="B55" s="6"/>
      <c r="C55" s="16"/>
      <c r="D55" s="6"/>
      <c r="E55" s="6"/>
      <c r="F55" s="6" t="s">
        <v>923</v>
      </c>
      <c r="G55" s="6"/>
      <c r="H55" s="16"/>
      <c r="I55" s="16"/>
      <c r="J55" s="16"/>
    </row>
    <row r="56" spans="1:10">
      <c r="A56" s="6"/>
      <c r="B56" s="6"/>
      <c r="C56" s="6"/>
      <c r="D56" s="6"/>
      <c r="E56" s="6"/>
      <c r="F56" s="6"/>
      <c r="G56" s="6"/>
      <c r="H56" s="6"/>
      <c r="I56" s="6"/>
      <c r="J56" s="6"/>
    </row>
    <row r="57" spans="1:10">
      <c r="A57" s="519" t="s">
        <v>1024</v>
      </c>
      <c r="B57" s="519"/>
      <c r="C57" s="16"/>
      <c r="D57" s="16"/>
      <c r="E57" s="16"/>
      <c r="F57" s="16"/>
      <c r="G57" s="16"/>
      <c r="H57" s="6"/>
      <c r="I57" s="6"/>
      <c r="J57" s="6"/>
    </row>
    <row r="58" spans="1:10">
      <c r="A58" s="6"/>
      <c r="B58" s="6"/>
      <c r="C58" s="16"/>
      <c r="D58" s="16"/>
      <c r="E58" s="16"/>
      <c r="F58" s="16"/>
      <c r="G58" s="16"/>
      <c r="H58" s="6"/>
      <c r="I58" s="6"/>
      <c r="J58" s="6"/>
    </row>
    <row r="59" spans="1:10">
      <c r="A59" s="6"/>
      <c r="B59" s="6"/>
      <c r="C59" s="16"/>
      <c r="D59" s="16"/>
      <c r="E59" s="16"/>
      <c r="F59" s="16"/>
      <c r="G59" s="16"/>
      <c r="H59" s="6"/>
      <c r="I59" s="6"/>
      <c r="J59" s="6"/>
    </row>
    <row r="60" spans="1:10" ht="13.5" thickBot="1">
      <c r="A60" s="112"/>
      <c r="B60" s="112"/>
      <c r="C60" s="113"/>
      <c r="D60" s="113"/>
      <c r="E60" s="113"/>
      <c r="F60" s="113"/>
      <c r="G60" s="113"/>
      <c r="H60" s="112"/>
      <c r="I60" s="112"/>
      <c r="J60" s="112"/>
    </row>
    <row r="61" spans="1:10" ht="13.5" thickTop="1"/>
  </sheetData>
  <mergeCells count="62">
    <mergeCell ref="A57:B57"/>
    <mergeCell ref="G52:H52"/>
    <mergeCell ref="A53:B53"/>
    <mergeCell ref="C53:D53"/>
    <mergeCell ref="E53:F53"/>
    <mergeCell ref="G53:H53"/>
    <mergeCell ref="A54:B54"/>
    <mergeCell ref="C52:D52"/>
    <mergeCell ref="G39:H39"/>
    <mergeCell ref="A52:B52"/>
    <mergeCell ref="A40:B40"/>
    <mergeCell ref="A43:B43"/>
    <mergeCell ref="A47:B47"/>
    <mergeCell ref="A48:B48"/>
    <mergeCell ref="G49:H49"/>
    <mergeCell ref="G51:H51"/>
    <mergeCell ref="A49:B49"/>
    <mergeCell ref="C49:E49"/>
    <mergeCell ref="A39:B39"/>
    <mergeCell ref="C39:D39"/>
    <mergeCell ref="E39:F39"/>
    <mergeCell ref="G35:H35"/>
    <mergeCell ref="G37:H37"/>
    <mergeCell ref="A38:B38"/>
    <mergeCell ref="C38:D38"/>
    <mergeCell ref="G38:H38"/>
    <mergeCell ref="A29:B29"/>
    <mergeCell ref="A33:B33"/>
    <mergeCell ref="A34:B34"/>
    <mergeCell ref="A35:B35"/>
    <mergeCell ref="C35:E35"/>
    <mergeCell ref="A25:B25"/>
    <mergeCell ref="C25:D25"/>
    <mergeCell ref="E25:F25"/>
    <mergeCell ref="G25:H25"/>
    <mergeCell ref="A26:B26"/>
    <mergeCell ref="C21:E21"/>
    <mergeCell ref="G21:H21"/>
    <mergeCell ref="G23:H23"/>
    <mergeCell ref="A24:B24"/>
    <mergeCell ref="C24:D24"/>
    <mergeCell ref="G24:H24"/>
    <mergeCell ref="A12:B12"/>
    <mergeCell ref="A15:B15"/>
    <mergeCell ref="A19:B19"/>
    <mergeCell ref="A20:B20"/>
    <mergeCell ref="A21:B21"/>
    <mergeCell ref="E11:F11"/>
    <mergeCell ref="G7:H7"/>
    <mergeCell ref="C11:D11"/>
    <mergeCell ref="A5:B5"/>
    <mergeCell ref="A6:B6"/>
    <mergeCell ref="A7:B7"/>
    <mergeCell ref="A10:B10"/>
    <mergeCell ref="A11:B11"/>
    <mergeCell ref="G11:H11"/>
    <mergeCell ref="B1:H1"/>
    <mergeCell ref="A2:J3"/>
    <mergeCell ref="C7:E7"/>
    <mergeCell ref="C10:D10"/>
    <mergeCell ref="G10:H10"/>
    <mergeCell ref="G9:H9"/>
  </mergeCells>
  <phoneticPr fontId="26" type="noConversion"/>
  <pageMargins left="0.78740157499999996" right="0.31" top="0.984251969" bottom="0.984251969" header="0.4921259845" footer="0.4921259845"/>
  <pageSetup paperSize="9" scale="80"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dimension ref="A1:J61"/>
  <sheetViews>
    <sheetView workbookViewId="0">
      <selection activeCell="J47" sqref="J47"/>
    </sheetView>
  </sheetViews>
  <sheetFormatPr baseColWidth="10" defaultRowHeight="12.75"/>
  <sheetData>
    <row r="1" spans="1:10">
      <c r="A1" s="11" t="s">
        <v>1129</v>
      </c>
      <c r="B1" s="491" t="str">
        <f>Q!G3</f>
        <v>ZZZZZZZZZZZ</v>
      </c>
      <c r="C1" s="475"/>
      <c r="D1" s="475"/>
      <c r="E1" s="475"/>
      <c r="F1" s="475"/>
      <c r="G1" s="475"/>
      <c r="H1" s="475"/>
      <c r="I1" s="69" t="s">
        <v>1130</v>
      </c>
      <c r="J1" s="98" t="s">
        <v>1034</v>
      </c>
    </row>
    <row r="2" spans="1:10">
      <c r="A2" s="505" t="s">
        <v>1033</v>
      </c>
      <c r="B2" s="506"/>
      <c r="C2" s="506"/>
      <c r="D2" s="506"/>
      <c r="E2" s="506"/>
      <c r="F2" s="506"/>
      <c r="G2" s="506"/>
      <c r="H2" s="506"/>
      <c r="I2" s="506"/>
      <c r="J2" s="506"/>
    </row>
    <row r="3" spans="1:10">
      <c r="A3" s="506"/>
      <c r="B3" s="506"/>
      <c r="C3" s="506"/>
      <c r="D3" s="506"/>
      <c r="E3" s="506"/>
      <c r="F3" s="506"/>
      <c r="G3" s="506"/>
      <c r="H3" s="506"/>
      <c r="I3" s="506"/>
      <c r="J3" s="506"/>
    </row>
    <row r="4" spans="1:10" ht="13.5" thickBot="1">
      <c r="A4" s="112"/>
      <c r="B4" s="112"/>
      <c r="C4" s="112"/>
      <c r="D4" s="112"/>
      <c r="E4" s="112"/>
      <c r="F4" s="112"/>
      <c r="G4" s="112"/>
      <c r="H4" s="112"/>
      <c r="I4" s="112"/>
      <c r="J4" s="112"/>
    </row>
    <row r="5" spans="1:10" ht="13.5" thickTop="1">
      <c r="A5" s="6" t="s">
        <v>1035</v>
      </c>
      <c r="B5" s="110"/>
      <c r="C5" s="16"/>
      <c r="D5" s="16"/>
      <c r="E5" s="16"/>
      <c r="F5" s="16"/>
      <c r="G5" s="6"/>
      <c r="H5" s="6"/>
      <c r="I5" s="17" t="s">
        <v>1039</v>
      </c>
      <c r="J5" s="109">
        <v>1</v>
      </c>
    </row>
    <row r="6" spans="1:10">
      <c r="A6" s="6" t="s">
        <v>1036</v>
      </c>
      <c r="B6" s="6"/>
      <c r="C6" s="16"/>
      <c r="D6" s="16"/>
      <c r="E6" s="16"/>
      <c r="F6" s="16"/>
      <c r="G6" s="6"/>
      <c r="H6" s="6"/>
      <c r="I6" s="6"/>
      <c r="J6" s="6"/>
    </row>
    <row r="7" spans="1:10">
      <c r="A7" s="6" t="s">
        <v>1037</v>
      </c>
      <c r="B7" s="6"/>
      <c r="C7" s="531"/>
      <c r="D7" s="531"/>
      <c r="E7" s="531"/>
      <c r="F7" s="6"/>
      <c r="G7" s="6"/>
      <c r="H7" s="6"/>
      <c r="I7" s="6"/>
      <c r="J7" s="6"/>
    </row>
    <row r="8" spans="1:10">
      <c r="A8" s="6"/>
      <c r="B8" s="6"/>
      <c r="C8" s="111"/>
      <c r="D8" s="111"/>
      <c r="E8" s="111"/>
      <c r="F8" s="6"/>
      <c r="G8" s="6"/>
      <c r="H8" s="6"/>
      <c r="I8" s="6"/>
      <c r="J8" s="6"/>
    </row>
    <row r="9" spans="1:10">
      <c r="A9" s="6"/>
      <c r="B9" s="6"/>
      <c r="C9" s="6"/>
      <c r="D9" s="6"/>
      <c r="E9" s="6"/>
      <c r="F9" s="6" t="s">
        <v>1029</v>
      </c>
      <c r="G9" s="495"/>
      <c r="H9" s="495"/>
      <c r="I9" s="6"/>
      <c r="J9" s="6"/>
    </row>
    <row r="10" spans="1:10">
      <c r="A10" s="6" t="s">
        <v>1032</v>
      </c>
      <c r="B10" s="6"/>
      <c r="C10" s="531"/>
      <c r="D10" s="531"/>
      <c r="E10" s="6"/>
      <c r="F10" s="6" t="s">
        <v>1028</v>
      </c>
      <c r="G10" s="495"/>
      <c r="H10" s="495"/>
      <c r="I10" s="6"/>
      <c r="J10" s="6"/>
    </row>
    <row r="11" spans="1:10">
      <c r="A11" s="6"/>
      <c r="B11" s="6"/>
      <c r="C11" s="6"/>
      <c r="D11" s="6"/>
      <c r="E11" s="519" t="s">
        <v>1038</v>
      </c>
      <c r="F11" s="519"/>
      <c r="G11" s="70"/>
      <c r="H11" s="6"/>
      <c r="I11" s="6"/>
      <c r="J11" s="6"/>
    </row>
    <row r="12" spans="1:10">
      <c r="A12" s="6" t="s">
        <v>1024</v>
      </c>
      <c r="B12" s="6"/>
      <c r="C12" s="16"/>
      <c r="D12" s="16"/>
      <c r="E12" s="16"/>
      <c r="F12" s="16"/>
      <c r="G12" s="16"/>
      <c r="H12" s="6"/>
      <c r="I12" s="6"/>
      <c r="J12" s="6"/>
    </row>
    <row r="13" spans="1:10">
      <c r="A13" s="6"/>
      <c r="B13" s="6"/>
      <c r="C13" s="16"/>
      <c r="D13" s="16"/>
      <c r="E13" s="16"/>
      <c r="F13" s="16"/>
      <c r="G13" s="16"/>
      <c r="H13" s="6"/>
      <c r="I13" s="6"/>
      <c r="J13" s="6"/>
    </row>
    <row r="14" spans="1:10">
      <c r="A14" s="6"/>
      <c r="B14" s="6"/>
      <c r="C14" s="6"/>
      <c r="D14" s="6"/>
      <c r="E14" s="6"/>
      <c r="F14" s="6"/>
      <c r="G14" s="6"/>
      <c r="H14" s="6"/>
      <c r="I14" s="6"/>
      <c r="J14" s="6"/>
    </row>
    <row r="15" spans="1:10">
      <c r="A15" s="6" t="s">
        <v>1040</v>
      </c>
      <c r="B15" s="6"/>
      <c r="C15" s="16"/>
      <c r="D15" s="16"/>
      <c r="E15" s="16"/>
      <c r="F15" s="16"/>
      <c r="G15" s="16"/>
      <c r="H15" s="6"/>
      <c r="I15" s="6"/>
      <c r="J15" s="6"/>
    </row>
    <row r="16" spans="1:10">
      <c r="A16" s="6"/>
      <c r="B16" s="6"/>
      <c r="C16" s="16"/>
      <c r="D16" s="16"/>
      <c r="E16" s="16"/>
      <c r="F16" s="16"/>
      <c r="G16" s="16"/>
      <c r="H16" s="6"/>
      <c r="I16" s="6"/>
      <c r="J16" s="6"/>
    </row>
    <row r="17" spans="1:10">
      <c r="A17" s="6"/>
      <c r="B17" s="6"/>
      <c r="C17" s="16"/>
      <c r="D17" s="16"/>
      <c r="E17" s="16"/>
      <c r="F17" s="16"/>
      <c r="G17" s="16"/>
      <c r="H17" s="6"/>
      <c r="I17" s="6"/>
      <c r="J17" s="6"/>
    </row>
    <row r="18" spans="1:10" ht="13.5" thickBot="1">
      <c r="A18" s="112"/>
      <c r="B18" s="112"/>
      <c r="C18" s="113"/>
      <c r="D18" s="113"/>
      <c r="E18" s="113"/>
      <c r="F18" s="113"/>
      <c r="G18" s="113"/>
      <c r="H18" s="112"/>
      <c r="I18" s="112"/>
      <c r="J18" s="112"/>
    </row>
    <row r="19" spans="1:10" ht="13.5" thickTop="1">
      <c r="A19" s="6" t="s">
        <v>1035</v>
      </c>
      <c r="B19" s="110"/>
      <c r="C19" s="16"/>
      <c r="D19" s="16"/>
      <c r="E19" s="16"/>
      <c r="F19" s="16"/>
      <c r="G19" s="6"/>
      <c r="H19" s="6"/>
      <c r="I19" s="17" t="s">
        <v>1039</v>
      </c>
      <c r="J19" s="109">
        <f>+J5+1</f>
        <v>2</v>
      </c>
    </row>
    <row r="20" spans="1:10">
      <c r="A20" s="6" t="s">
        <v>1036</v>
      </c>
      <c r="B20" s="6"/>
      <c r="C20" s="16"/>
      <c r="D20" s="16"/>
      <c r="E20" s="16"/>
      <c r="F20" s="16"/>
      <c r="G20" s="6"/>
      <c r="H20" s="6"/>
      <c r="I20" s="6"/>
      <c r="J20" s="6"/>
    </row>
    <row r="21" spans="1:10">
      <c r="A21" s="6" t="s">
        <v>1037</v>
      </c>
      <c r="B21" s="6"/>
      <c r="C21" s="531"/>
      <c r="D21" s="531"/>
      <c r="E21" s="531"/>
      <c r="F21" s="6"/>
      <c r="G21" s="6"/>
      <c r="H21" s="6"/>
      <c r="I21" s="6"/>
      <c r="J21" s="6"/>
    </row>
    <row r="22" spans="1:10">
      <c r="A22" s="6"/>
      <c r="B22" s="6"/>
      <c r="C22" s="111"/>
      <c r="D22" s="111"/>
      <c r="E22" s="111"/>
      <c r="F22" s="6"/>
      <c r="G22" s="6"/>
      <c r="H22" s="6"/>
      <c r="I22" s="6"/>
      <c r="J22" s="6"/>
    </row>
    <row r="23" spans="1:10">
      <c r="A23" s="6"/>
      <c r="B23" s="6"/>
      <c r="C23" s="6"/>
      <c r="D23" s="6"/>
      <c r="E23" s="6"/>
      <c r="F23" s="6" t="s">
        <v>1029</v>
      </c>
      <c r="G23" s="495"/>
      <c r="H23" s="495"/>
      <c r="I23" s="6"/>
      <c r="J23" s="6"/>
    </row>
    <row r="24" spans="1:10">
      <c r="A24" s="6" t="s">
        <v>1032</v>
      </c>
      <c r="B24" s="6"/>
      <c r="C24" s="531"/>
      <c r="D24" s="531"/>
      <c r="E24" s="6"/>
      <c r="F24" s="6" t="s">
        <v>1028</v>
      </c>
      <c r="G24" s="495"/>
      <c r="H24" s="495"/>
      <c r="I24" s="6"/>
      <c r="J24" s="6"/>
    </row>
    <row r="25" spans="1:10">
      <c r="A25" s="6"/>
      <c r="B25" s="6"/>
      <c r="C25" s="6"/>
      <c r="D25" s="6"/>
      <c r="E25" s="519" t="s">
        <v>1038</v>
      </c>
      <c r="F25" s="519"/>
      <c r="G25" s="70"/>
      <c r="H25" s="6"/>
      <c r="I25" s="6"/>
      <c r="J25" s="6"/>
    </row>
    <row r="26" spans="1:10">
      <c r="A26" s="6" t="s">
        <v>1024</v>
      </c>
      <c r="B26" s="6"/>
      <c r="C26" s="16"/>
      <c r="D26" s="16"/>
      <c r="E26" s="16"/>
      <c r="F26" s="16"/>
      <c r="G26" s="16"/>
      <c r="H26" s="6"/>
      <c r="I26" s="6"/>
      <c r="J26" s="6"/>
    </row>
    <row r="27" spans="1:10">
      <c r="A27" s="6"/>
      <c r="B27" s="6"/>
      <c r="C27" s="16"/>
      <c r="D27" s="16"/>
      <c r="E27" s="16"/>
      <c r="F27" s="16"/>
      <c r="G27" s="16"/>
      <c r="H27" s="6"/>
      <c r="I27" s="6"/>
      <c r="J27" s="6"/>
    </row>
    <row r="28" spans="1:10">
      <c r="A28" s="6"/>
      <c r="B28" s="6"/>
      <c r="C28" s="6"/>
      <c r="D28" s="6"/>
      <c r="E28" s="6"/>
      <c r="F28" s="6"/>
      <c r="G28" s="6"/>
      <c r="H28" s="6"/>
      <c r="I28" s="6"/>
      <c r="J28" s="6"/>
    </row>
    <row r="29" spans="1:10">
      <c r="A29" s="6" t="s">
        <v>1040</v>
      </c>
      <c r="B29" s="6"/>
      <c r="C29" s="16"/>
      <c r="D29" s="16"/>
      <c r="E29" s="16"/>
      <c r="F29" s="16"/>
      <c r="G29" s="16"/>
      <c r="H29" s="6"/>
      <c r="I29" s="6"/>
      <c r="J29" s="6"/>
    </row>
    <row r="30" spans="1:10">
      <c r="A30" s="6"/>
      <c r="B30" s="6"/>
      <c r="C30" s="16"/>
      <c r="D30" s="16"/>
      <c r="E30" s="16"/>
      <c r="F30" s="16"/>
      <c r="G30" s="16"/>
      <c r="H30" s="6"/>
      <c r="I30" s="6"/>
      <c r="J30" s="6"/>
    </row>
    <row r="31" spans="1:10">
      <c r="A31" s="6"/>
      <c r="B31" s="6"/>
      <c r="C31" s="16"/>
      <c r="D31" s="16"/>
      <c r="E31" s="16"/>
      <c r="F31" s="16"/>
      <c r="G31" s="16"/>
      <c r="H31" s="6"/>
      <c r="I31" s="6"/>
      <c r="J31" s="6"/>
    </row>
    <row r="32" spans="1:10" ht="13.5" thickBot="1">
      <c r="A32" s="112"/>
      <c r="B32" s="112"/>
      <c r="C32" s="113"/>
      <c r="D32" s="113"/>
      <c r="E32" s="113"/>
      <c r="F32" s="113"/>
      <c r="G32" s="113"/>
      <c r="H32" s="112"/>
      <c r="I32" s="112"/>
      <c r="J32" s="112"/>
    </row>
    <row r="33" spans="1:10" ht="13.5" thickTop="1">
      <c r="A33" s="6" t="s">
        <v>1035</v>
      </c>
      <c r="B33" s="110"/>
      <c r="C33" s="16"/>
      <c r="D33" s="16"/>
      <c r="E33" s="16"/>
      <c r="F33" s="16"/>
      <c r="G33" s="6"/>
      <c r="H33" s="6"/>
      <c r="I33" s="17" t="s">
        <v>1039</v>
      </c>
      <c r="J33" s="109">
        <f>+J19+1</f>
        <v>3</v>
      </c>
    </row>
    <row r="34" spans="1:10">
      <c r="A34" s="6" t="s">
        <v>1036</v>
      </c>
      <c r="B34" s="6"/>
      <c r="C34" s="16"/>
      <c r="D34" s="16"/>
      <c r="E34" s="16"/>
      <c r="F34" s="16"/>
      <c r="G34" s="6"/>
      <c r="H34" s="6"/>
      <c r="I34" s="6"/>
      <c r="J34" s="6"/>
    </row>
    <row r="35" spans="1:10">
      <c r="A35" s="6" t="s">
        <v>1037</v>
      </c>
      <c r="B35" s="6"/>
      <c r="C35" s="531"/>
      <c r="D35" s="531"/>
      <c r="E35" s="531"/>
      <c r="F35" s="6"/>
      <c r="G35" s="6"/>
      <c r="H35" s="6"/>
      <c r="I35" s="6"/>
      <c r="J35" s="6"/>
    </row>
    <row r="36" spans="1:10">
      <c r="A36" s="6"/>
      <c r="B36" s="6"/>
      <c r="C36" s="111"/>
      <c r="D36" s="111"/>
      <c r="E36" s="111"/>
      <c r="F36" s="6"/>
      <c r="G36" s="6"/>
      <c r="H36" s="6"/>
      <c r="I36" s="6"/>
      <c r="J36" s="6"/>
    </row>
    <row r="37" spans="1:10">
      <c r="A37" s="6"/>
      <c r="B37" s="6"/>
      <c r="C37" s="6"/>
      <c r="D37" s="6"/>
      <c r="E37" s="6"/>
      <c r="F37" s="6" t="s">
        <v>1029</v>
      </c>
      <c r="G37" s="495"/>
      <c r="H37" s="495"/>
      <c r="I37" s="6"/>
      <c r="J37" s="6"/>
    </row>
    <row r="38" spans="1:10">
      <c r="A38" s="6" t="s">
        <v>1032</v>
      </c>
      <c r="B38" s="6"/>
      <c r="C38" s="531"/>
      <c r="D38" s="531"/>
      <c r="E38" s="6"/>
      <c r="F38" s="6" t="s">
        <v>1028</v>
      </c>
      <c r="G38" s="495"/>
      <c r="H38" s="495"/>
      <c r="I38" s="6"/>
      <c r="J38" s="6"/>
    </row>
    <row r="39" spans="1:10">
      <c r="A39" s="6"/>
      <c r="B39" s="6"/>
      <c r="C39" s="6"/>
      <c r="D39" s="6"/>
      <c r="E39" s="519" t="s">
        <v>1038</v>
      </c>
      <c r="F39" s="519"/>
      <c r="G39" s="70"/>
      <c r="H39" s="6"/>
      <c r="I39" s="6"/>
      <c r="J39" s="6"/>
    </row>
    <row r="40" spans="1:10">
      <c r="A40" s="6" t="s">
        <v>1024</v>
      </c>
      <c r="B40" s="6"/>
      <c r="C40" s="16"/>
      <c r="D40" s="16"/>
      <c r="E40" s="16"/>
      <c r="F40" s="16"/>
      <c r="G40" s="16"/>
      <c r="H40" s="6"/>
      <c r="I40" s="6"/>
      <c r="J40" s="6"/>
    </row>
    <row r="41" spans="1:10">
      <c r="A41" s="6"/>
      <c r="B41" s="6"/>
      <c r="C41" s="16"/>
      <c r="D41" s="16"/>
      <c r="E41" s="16"/>
      <c r="F41" s="16"/>
      <c r="G41" s="16"/>
      <c r="H41" s="6"/>
      <c r="I41" s="6"/>
      <c r="J41" s="6"/>
    </row>
    <row r="42" spans="1:10">
      <c r="A42" s="6"/>
      <c r="B42" s="6"/>
      <c r="C42" s="6"/>
      <c r="D42" s="6"/>
      <c r="E42" s="6"/>
      <c r="F42" s="6"/>
      <c r="G42" s="6"/>
      <c r="H42" s="6"/>
      <c r="I42" s="6"/>
      <c r="J42" s="6"/>
    </row>
    <row r="43" spans="1:10">
      <c r="A43" s="6" t="s">
        <v>1040</v>
      </c>
      <c r="B43" s="6"/>
      <c r="C43" s="16"/>
      <c r="D43" s="16"/>
      <c r="E43" s="16"/>
      <c r="F43" s="16"/>
      <c r="G43" s="16"/>
      <c r="H43" s="6"/>
      <c r="I43" s="6"/>
      <c r="J43" s="6"/>
    </row>
    <row r="44" spans="1:10">
      <c r="A44" s="6"/>
      <c r="B44" s="6"/>
      <c r="C44" s="16"/>
      <c r="D44" s="16"/>
      <c r="E44" s="16"/>
      <c r="F44" s="16"/>
      <c r="G44" s="16"/>
      <c r="H44" s="6"/>
      <c r="I44" s="6"/>
      <c r="J44" s="6"/>
    </row>
    <row r="45" spans="1:10">
      <c r="A45" s="6"/>
      <c r="B45" s="6"/>
      <c r="C45" s="16"/>
      <c r="D45" s="16"/>
      <c r="E45" s="16"/>
      <c r="F45" s="16"/>
      <c r="G45" s="16"/>
      <c r="H45" s="6"/>
      <c r="I45" s="6"/>
      <c r="J45" s="6"/>
    </row>
    <row r="46" spans="1:10" ht="13.5" thickBot="1">
      <c r="A46" s="112"/>
      <c r="B46" s="112"/>
      <c r="C46" s="113"/>
      <c r="D46" s="113"/>
      <c r="E46" s="113"/>
      <c r="F46" s="113"/>
      <c r="G46" s="113"/>
      <c r="H46" s="112"/>
      <c r="I46" s="112"/>
      <c r="J46" s="112"/>
    </row>
    <row r="47" spans="1:10" ht="13.5" thickTop="1">
      <c r="A47" s="6" t="s">
        <v>1035</v>
      </c>
      <c r="B47" s="110"/>
      <c r="C47" s="16"/>
      <c r="D47" s="16"/>
      <c r="E47" s="16"/>
      <c r="F47" s="16"/>
      <c r="G47" s="6"/>
      <c r="H47" s="6"/>
      <c r="I47" s="17" t="s">
        <v>1039</v>
      </c>
      <c r="J47" s="109">
        <f>+J33+1</f>
        <v>4</v>
      </c>
    </row>
    <row r="48" spans="1:10">
      <c r="A48" s="6" t="s">
        <v>1036</v>
      </c>
      <c r="B48" s="6"/>
      <c r="C48" s="16"/>
      <c r="D48" s="16"/>
      <c r="E48" s="16"/>
      <c r="F48" s="16"/>
      <c r="G48" s="6"/>
      <c r="H48" s="6"/>
      <c r="I48" s="6"/>
      <c r="J48" s="6"/>
    </row>
    <row r="49" spans="1:10">
      <c r="A49" s="6" t="s">
        <v>1037</v>
      </c>
      <c r="B49" s="6"/>
      <c r="C49" s="531"/>
      <c r="D49" s="531"/>
      <c r="E49" s="531"/>
      <c r="F49" s="6"/>
      <c r="G49" s="6"/>
      <c r="H49" s="6"/>
      <c r="I49" s="6"/>
      <c r="J49" s="6"/>
    </row>
    <row r="50" spans="1:10">
      <c r="A50" s="6"/>
      <c r="B50" s="6"/>
      <c r="C50" s="111"/>
      <c r="D50" s="111"/>
      <c r="E50" s="111"/>
      <c r="F50" s="6"/>
      <c r="G50" s="6"/>
      <c r="H50" s="6"/>
      <c r="I50" s="6"/>
      <c r="J50" s="6"/>
    </row>
    <row r="51" spans="1:10">
      <c r="A51" s="6"/>
      <c r="B51" s="6"/>
      <c r="C51" s="6"/>
      <c r="D51" s="6"/>
      <c r="E51" s="6"/>
      <c r="F51" s="6" t="s">
        <v>1029</v>
      </c>
      <c r="G51" s="495"/>
      <c r="H51" s="495"/>
      <c r="I51" s="6"/>
      <c r="J51" s="6"/>
    </row>
    <row r="52" spans="1:10">
      <c r="A52" s="6" t="s">
        <v>1032</v>
      </c>
      <c r="B52" s="6"/>
      <c r="C52" s="531"/>
      <c r="D52" s="531"/>
      <c r="E52" s="6"/>
      <c r="F52" s="6" t="s">
        <v>1028</v>
      </c>
      <c r="G52" s="495"/>
      <c r="H52" s="495"/>
      <c r="I52" s="6"/>
      <c r="J52" s="6"/>
    </row>
    <row r="53" spans="1:10">
      <c r="A53" s="6"/>
      <c r="B53" s="6"/>
      <c r="C53" s="6"/>
      <c r="D53" s="6"/>
      <c r="E53" s="519" t="s">
        <v>1038</v>
      </c>
      <c r="F53" s="519"/>
      <c r="G53" s="70"/>
      <c r="H53" s="6"/>
      <c r="I53" s="6"/>
      <c r="J53" s="6"/>
    </row>
    <row r="54" spans="1:10">
      <c r="A54" s="6" t="s">
        <v>1024</v>
      </c>
      <c r="B54" s="6"/>
      <c r="C54" s="16"/>
      <c r="D54" s="16"/>
      <c r="E54" s="16"/>
      <c r="F54" s="16"/>
      <c r="G54" s="16"/>
      <c r="H54" s="6"/>
      <c r="I54" s="6"/>
      <c r="J54" s="6"/>
    </row>
    <row r="55" spans="1:10">
      <c r="A55" s="6"/>
      <c r="B55" s="6"/>
      <c r="C55" s="16"/>
      <c r="D55" s="16"/>
      <c r="E55" s="16"/>
      <c r="F55" s="16"/>
      <c r="G55" s="16"/>
      <c r="H55" s="6"/>
      <c r="I55" s="6"/>
      <c r="J55" s="6"/>
    </row>
    <row r="56" spans="1:10">
      <c r="A56" s="6"/>
      <c r="B56" s="6"/>
      <c r="C56" s="6"/>
      <c r="D56" s="6"/>
      <c r="E56" s="6"/>
      <c r="F56" s="6"/>
      <c r="G56" s="6"/>
      <c r="H56" s="6"/>
      <c r="I56" s="6"/>
      <c r="J56" s="6"/>
    </row>
    <row r="57" spans="1:10">
      <c r="A57" s="6" t="s">
        <v>1040</v>
      </c>
      <c r="B57" s="6"/>
      <c r="C57" s="16"/>
      <c r="D57" s="16"/>
      <c r="E57" s="16"/>
      <c r="F57" s="16"/>
      <c r="G57" s="16"/>
      <c r="H57" s="6"/>
      <c r="I57" s="6"/>
      <c r="J57" s="6"/>
    </row>
    <row r="58" spans="1:10">
      <c r="A58" s="6"/>
      <c r="B58" s="6"/>
      <c r="C58" s="16"/>
      <c r="D58" s="16"/>
      <c r="E58" s="16"/>
      <c r="F58" s="16"/>
      <c r="G58" s="16"/>
      <c r="H58" s="6"/>
      <c r="I58" s="6"/>
      <c r="J58" s="6"/>
    </row>
    <row r="59" spans="1:10">
      <c r="A59" s="6"/>
      <c r="B59" s="6"/>
      <c r="C59" s="16"/>
      <c r="D59" s="16"/>
      <c r="E59" s="16"/>
      <c r="F59" s="16"/>
      <c r="G59" s="16"/>
      <c r="H59" s="6"/>
      <c r="I59" s="6"/>
      <c r="J59" s="6"/>
    </row>
    <row r="60" spans="1:10" ht="13.5" thickBot="1">
      <c r="A60" s="112"/>
      <c r="B60" s="112"/>
      <c r="C60" s="113"/>
      <c r="D60" s="113"/>
      <c r="E60" s="113"/>
      <c r="F60" s="113"/>
      <c r="G60" s="113"/>
      <c r="H60" s="112"/>
      <c r="I60" s="112"/>
      <c r="J60" s="112"/>
    </row>
    <row r="61" spans="1:10" ht="13.5" thickTop="1"/>
  </sheetData>
  <mergeCells count="22">
    <mergeCell ref="G23:H23"/>
    <mergeCell ref="C35:E35"/>
    <mergeCell ref="E39:F39"/>
    <mergeCell ref="C21:E21"/>
    <mergeCell ref="B1:H1"/>
    <mergeCell ref="A2:J3"/>
    <mergeCell ref="C7:E7"/>
    <mergeCell ref="C10:D10"/>
    <mergeCell ref="G10:H10"/>
    <mergeCell ref="G9:H9"/>
    <mergeCell ref="E11:F11"/>
    <mergeCell ref="E53:F53"/>
    <mergeCell ref="G37:H37"/>
    <mergeCell ref="C24:D24"/>
    <mergeCell ref="C38:D38"/>
    <mergeCell ref="E25:F25"/>
    <mergeCell ref="C52:D52"/>
    <mergeCell ref="G52:H52"/>
    <mergeCell ref="G24:H24"/>
    <mergeCell ref="G38:H38"/>
    <mergeCell ref="G51:H51"/>
    <mergeCell ref="C49:E49"/>
  </mergeCells>
  <phoneticPr fontId="26" type="noConversion"/>
  <pageMargins left="0.78740157499999996" right="0.31" top="0.984251969" bottom="0.984251969" header="0.4921259845" footer="0.4921259845"/>
  <pageSetup paperSize="9" scale="80"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dimension ref="A1:J61"/>
  <sheetViews>
    <sheetView workbookViewId="0">
      <selection activeCell="J47" sqref="J47"/>
    </sheetView>
  </sheetViews>
  <sheetFormatPr baseColWidth="10" defaultRowHeight="12.75"/>
  <sheetData>
    <row r="1" spans="1:10">
      <c r="A1" s="11" t="s">
        <v>1129</v>
      </c>
      <c r="B1" s="491" t="str">
        <f>Q!G3</f>
        <v>ZZZZZZZZZZZ</v>
      </c>
      <c r="C1" s="475"/>
      <c r="D1" s="475"/>
      <c r="E1" s="475"/>
      <c r="F1" s="475"/>
      <c r="G1" s="475"/>
      <c r="H1" s="475"/>
      <c r="I1" s="69" t="s">
        <v>1130</v>
      </c>
      <c r="J1" s="98" t="s">
        <v>1048</v>
      </c>
    </row>
    <row r="2" spans="1:10">
      <c r="A2" s="505" t="s">
        <v>1041</v>
      </c>
      <c r="B2" s="506"/>
      <c r="C2" s="506"/>
      <c r="D2" s="506"/>
      <c r="E2" s="506"/>
      <c r="F2" s="506"/>
      <c r="G2" s="506"/>
      <c r="H2" s="506"/>
      <c r="I2" s="506"/>
      <c r="J2" s="506"/>
    </row>
    <row r="3" spans="1:10">
      <c r="A3" s="506"/>
      <c r="B3" s="506"/>
      <c r="C3" s="506"/>
      <c r="D3" s="506"/>
      <c r="E3" s="506"/>
      <c r="F3" s="506"/>
      <c r="G3" s="506"/>
      <c r="H3" s="506"/>
      <c r="I3" s="506"/>
      <c r="J3" s="506"/>
    </row>
    <row r="4" spans="1:10" ht="13.5" thickBot="1">
      <c r="A4" s="112"/>
      <c r="B4" s="112"/>
      <c r="C4" s="112"/>
      <c r="D4" s="112"/>
      <c r="E4" s="112"/>
      <c r="F4" s="112"/>
      <c r="G4" s="112"/>
      <c r="H4" s="112"/>
      <c r="I4" s="112"/>
      <c r="J4" s="112"/>
    </row>
    <row r="5" spans="1:10" ht="13.5" thickTop="1">
      <c r="A5" s="615" t="s">
        <v>1021</v>
      </c>
      <c r="B5" s="616"/>
      <c r="C5" s="16"/>
      <c r="D5" s="16"/>
      <c r="E5" s="16"/>
      <c r="F5" s="16"/>
      <c r="G5" s="6"/>
      <c r="H5" s="6"/>
      <c r="I5" s="17" t="s">
        <v>1049</v>
      </c>
      <c r="J5" s="109">
        <v>1</v>
      </c>
    </row>
    <row r="6" spans="1:10">
      <c r="A6" s="519" t="s">
        <v>1042</v>
      </c>
      <c r="B6" s="519"/>
      <c r="C6" s="16"/>
      <c r="D6" s="16"/>
      <c r="E6" s="16"/>
      <c r="F6" s="16"/>
      <c r="G6" s="6"/>
      <c r="H6" s="6"/>
      <c r="I6" s="6"/>
      <c r="J6" s="6"/>
    </row>
    <row r="7" spans="1:10">
      <c r="A7" s="519" t="s">
        <v>1043</v>
      </c>
      <c r="B7" s="519"/>
      <c r="C7" s="531"/>
      <c r="D7" s="531"/>
      <c r="E7" s="531"/>
      <c r="F7" s="6"/>
      <c r="G7" s="519" t="s">
        <v>1045</v>
      </c>
      <c r="H7" s="519"/>
      <c r="I7" s="70"/>
      <c r="J7" s="6"/>
    </row>
    <row r="8" spans="1:10">
      <c r="A8" s="6"/>
      <c r="B8" s="6"/>
      <c r="C8" s="111"/>
      <c r="D8" s="111"/>
      <c r="E8" s="111"/>
      <c r="F8" s="6"/>
      <c r="G8" s="6"/>
      <c r="H8" s="6"/>
      <c r="I8" s="6"/>
      <c r="J8" s="6"/>
    </row>
    <row r="9" spans="1:10">
      <c r="A9" s="6"/>
      <c r="B9" s="6"/>
      <c r="C9" s="6"/>
      <c r="D9" s="6"/>
      <c r="E9" s="6"/>
      <c r="F9" s="6" t="s">
        <v>1029</v>
      </c>
      <c r="G9" s="495"/>
      <c r="H9" s="495"/>
      <c r="I9" s="6"/>
      <c r="J9" s="6"/>
    </row>
    <row r="10" spans="1:10">
      <c r="A10" s="519" t="s">
        <v>1023</v>
      </c>
      <c r="B10" s="519"/>
      <c r="C10" s="531"/>
      <c r="D10" s="531"/>
      <c r="E10" s="6"/>
      <c r="F10" s="6" t="s">
        <v>1028</v>
      </c>
      <c r="G10" s="495"/>
      <c r="H10" s="495"/>
      <c r="I10" s="6"/>
      <c r="J10" s="6"/>
    </row>
    <row r="11" spans="1:10">
      <c r="A11" s="519" t="s">
        <v>1142</v>
      </c>
      <c r="B11" s="519"/>
      <c r="C11" s="531"/>
      <c r="D11" s="531"/>
      <c r="E11" s="519" t="s">
        <v>1044</v>
      </c>
      <c r="F11" s="519"/>
      <c r="G11" s="70"/>
      <c r="H11" s="6"/>
      <c r="I11" s="6"/>
      <c r="J11" s="6"/>
    </row>
    <row r="12" spans="1:10">
      <c r="A12" s="519" t="s">
        <v>1046</v>
      </c>
      <c r="B12" s="519"/>
      <c r="C12" s="16"/>
      <c r="D12" s="6"/>
      <c r="E12" s="6"/>
      <c r="F12" s="6"/>
      <c r="G12" s="6"/>
      <c r="H12" s="6"/>
      <c r="I12" s="6"/>
      <c r="J12" s="6"/>
    </row>
    <row r="13" spans="1:10">
      <c r="A13" s="6" t="s">
        <v>1047</v>
      </c>
      <c r="B13" s="6"/>
      <c r="C13" s="16"/>
      <c r="D13" s="6"/>
      <c r="E13" s="6"/>
      <c r="F13" s="6"/>
      <c r="G13" s="6"/>
      <c r="H13" s="6"/>
      <c r="I13" s="6"/>
      <c r="J13" s="6"/>
    </row>
    <row r="14" spans="1:10">
      <c r="A14" s="6"/>
      <c r="B14" s="6"/>
      <c r="C14" s="6"/>
      <c r="D14" s="6"/>
      <c r="E14" s="6"/>
      <c r="F14" s="6"/>
      <c r="G14" s="6"/>
      <c r="H14" s="6"/>
      <c r="I14" s="6"/>
      <c r="J14" s="6"/>
    </row>
    <row r="15" spans="1:10">
      <c r="A15" s="519" t="s">
        <v>1024</v>
      </c>
      <c r="B15" s="519"/>
      <c r="C15" s="16"/>
      <c r="D15" s="16"/>
      <c r="E15" s="16"/>
      <c r="F15" s="16"/>
      <c r="G15" s="16"/>
      <c r="H15" s="6"/>
      <c r="I15" s="6"/>
      <c r="J15" s="6"/>
    </row>
    <row r="16" spans="1:10">
      <c r="A16" s="6"/>
      <c r="B16" s="6"/>
      <c r="C16" s="16"/>
      <c r="D16" s="16"/>
      <c r="E16" s="16"/>
      <c r="F16" s="16"/>
      <c r="G16" s="16"/>
      <c r="H16" s="6"/>
      <c r="I16" s="6"/>
      <c r="J16" s="6"/>
    </row>
    <row r="17" spans="1:10">
      <c r="A17" s="6"/>
      <c r="B17" s="6"/>
      <c r="C17" s="16"/>
      <c r="D17" s="16"/>
      <c r="E17" s="16"/>
      <c r="F17" s="16"/>
      <c r="G17" s="16"/>
      <c r="H17" s="6"/>
      <c r="I17" s="6"/>
      <c r="J17" s="6"/>
    </row>
    <row r="18" spans="1:10" ht="13.5" thickBot="1">
      <c r="A18" s="112"/>
      <c r="B18" s="112"/>
      <c r="C18" s="113"/>
      <c r="D18" s="113"/>
      <c r="E18" s="113"/>
      <c r="F18" s="113"/>
      <c r="G18" s="113"/>
      <c r="H18" s="112"/>
      <c r="I18" s="112"/>
      <c r="J18" s="112"/>
    </row>
    <row r="19" spans="1:10" ht="13.5" thickTop="1">
      <c r="A19" s="615" t="s">
        <v>1021</v>
      </c>
      <c r="B19" s="616"/>
      <c r="C19" s="16"/>
      <c r="D19" s="16"/>
      <c r="E19" s="16"/>
      <c r="F19" s="16"/>
      <c r="G19" s="6"/>
      <c r="H19" s="6"/>
      <c r="I19" s="17" t="s">
        <v>1049</v>
      </c>
      <c r="J19" s="109">
        <f>+J5+1</f>
        <v>2</v>
      </c>
    </row>
    <row r="20" spans="1:10">
      <c r="A20" s="519" t="s">
        <v>1042</v>
      </c>
      <c r="B20" s="519"/>
      <c r="C20" s="16"/>
      <c r="D20" s="16"/>
      <c r="E20" s="16"/>
      <c r="F20" s="16"/>
      <c r="G20" s="6"/>
      <c r="H20" s="6"/>
      <c r="I20" s="6"/>
      <c r="J20" s="6"/>
    </row>
    <row r="21" spans="1:10">
      <c r="A21" s="519" t="s">
        <v>1043</v>
      </c>
      <c r="B21" s="519"/>
      <c r="C21" s="531"/>
      <c r="D21" s="531"/>
      <c r="E21" s="531"/>
      <c r="F21" s="6"/>
      <c r="G21" s="519" t="s">
        <v>1045</v>
      </c>
      <c r="H21" s="519"/>
      <c r="I21" s="70"/>
      <c r="J21" s="6"/>
    </row>
    <row r="22" spans="1:10">
      <c r="A22" s="6"/>
      <c r="B22" s="6"/>
      <c r="C22" s="111"/>
      <c r="D22" s="111"/>
      <c r="E22" s="111"/>
      <c r="F22" s="6"/>
      <c r="G22" s="6"/>
      <c r="H22" s="6"/>
      <c r="I22" s="6"/>
      <c r="J22" s="6"/>
    </row>
    <row r="23" spans="1:10">
      <c r="A23" s="6"/>
      <c r="B23" s="6"/>
      <c r="C23" s="6"/>
      <c r="D23" s="6"/>
      <c r="E23" s="6"/>
      <c r="F23" s="6" t="s">
        <v>1029</v>
      </c>
      <c r="G23" s="495"/>
      <c r="H23" s="495"/>
      <c r="I23" s="6"/>
      <c r="J23" s="6"/>
    </row>
    <row r="24" spans="1:10">
      <c r="A24" s="519" t="s">
        <v>1023</v>
      </c>
      <c r="B24" s="519"/>
      <c r="C24" s="531"/>
      <c r="D24" s="531"/>
      <c r="E24" s="6"/>
      <c r="F24" s="6" t="s">
        <v>1028</v>
      </c>
      <c r="G24" s="495"/>
      <c r="H24" s="495"/>
      <c r="I24" s="6"/>
      <c r="J24" s="6"/>
    </row>
    <row r="25" spans="1:10">
      <c r="A25" s="519" t="s">
        <v>1142</v>
      </c>
      <c r="B25" s="519"/>
      <c r="C25" s="531"/>
      <c r="D25" s="531"/>
      <c r="E25" s="519" t="s">
        <v>1044</v>
      </c>
      <c r="F25" s="519"/>
      <c r="G25" s="70"/>
      <c r="H25" s="6"/>
      <c r="I25" s="6"/>
      <c r="J25" s="6"/>
    </row>
    <row r="26" spans="1:10">
      <c r="A26" s="519" t="s">
        <v>1046</v>
      </c>
      <c r="B26" s="519"/>
      <c r="C26" s="16"/>
      <c r="D26" s="6"/>
      <c r="E26" s="6"/>
      <c r="F26" s="6"/>
      <c r="G26" s="6"/>
      <c r="H26" s="6"/>
      <c r="I26" s="6"/>
      <c r="J26" s="6"/>
    </row>
    <row r="27" spans="1:10">
      <c r="A27" s="6" t="s">
        <v>1047</v>
      </c>
      <c r="B27" s="6"/>
      <c r="C27" s="16"/>
      <c r="D27" s="6"/>
      <c r="E27" s="6"/>
      <c r="F27" s="6"/>
      <c r="G27" s="6"/>
      <c r="H27" s="6"/>
      <c r="I27" s="6"/>
      <c r="J27" s="6"/>
    </row>
    <row r="28" spans="1:10">
      <c r="A28" s="6"/>
      <c r="B28" s="6"/>
      <c r="C28" s="6"/>
      <c r="D28" s="6"/>
      <c r="E28" s="6"/>
      <c r="F28" s="6"/>
      <c r="G28" s="6"/>
      <c r="H28" s="6"/>
      <c r="I28" s="6"/>
      <c r="J28" s="6"/>
    </row>
    <row r="29" spans="1:10">
      <c r="A29" s="519" t="s">
        <v>1024</v>
      </c>
      <c r="B29" s="519"/>
      <c r="C29" s="16"/>
      <c r="D29" s="16"/>
      <c r="E29" s="16"/>
      <c r="F29" s="16"/>
      <c r="G29" s="16"/>
      <c r="H29" s="6"/>
      <c r="I29" s="6"/>
      <c r="J29" s="6"/>
    </row>
    <row r="30" spans="1:10">
      <c r="A30" s="6"/>
      <c r="B30" s="6"/>
      <c r="C30" s="16"/>
      <c r="D30" s="16"/>
      <c r="E30" s="16"/>
      <c r="F30" s="16"/>
      <c r="G30" s="16"/>
      <c r="H30" s="6"/>
      <c r="I30" s="6"/>
      <c r="J30" s="6"/>
    </row>
    <row r="31" spans="1:10">
      <c r="A31" s="6"/>
      <c r="B31" s="6"/>
      <c r="C31" s="16"/>
      <c r="D31" s="16"/>
      <c r="E31" s="16"/>
      <c r="F31" s="16"/>
      <c r="G31" s="16"/>
      <c r="H31" s="6"/>
      <c r="I31" s="6"/>
      <c r="J31" s="6"/>
    </row>
    <row r="32" spans="1:10" ht="13.5" thickBot="1">
      <c r="A32" s="112"/>
      <c r="B32" s="112"/>
      <c r="C32" s="113"/>
      <c r="D32" s="113"/>
      <c r="E32" s="113"/>
      <c r="F32" s="113"/>
      <c r="G32" s="113"/>
      <c r="H32" s="112"/>
      <c r="I32" s="112"/>
      <c r="J32" s="112"/>
    </row>
    <row r="33" spans="1:10" ht="13.5" thickTop="1">
      <c r="A33" s="615" t="s">
        <v>1021</v>
      </c>
      <c r="B33" s="616"/>
      <c r="C33" s="16"/>
      <c r="D33" s="16"/>
      <c r="E33" s="16"/>
      <c r="F33" s="16"/>
      <c r="G33" s="6"/>
      <c r="H33" s="6"/>
      <c r="I33" s="17" t="s">
        <v>1049</v>
      </c>
      <c r="J33" s="109">
        <f>+J19+1</f>
        <v>3</v>
      </c>
    </row>
    <row r="34" spans="1:10">
      <c r="A34" s="519" t="s">
        <v>1042</v>
      </c>
      <c r="B34" s="519"/>
      <c r="C34" s="16"/>
      <c r="D34" s="16"/>
      <c r="E34" s="16"/>
      <c r="F34" s="16"/>
      <c r="G34" s="6"/>
      <c r="H34" s="6"/>
      <c r="I34" s="6"/>
      <c r="J34" s="6"/>
    </row>
    <row r="35" spans="1:10">
      <c r="A35" s="519" t="s">
        <v>1043</v>
      </c>
      <c r="B35" s="519"/>
      <c r="C35" s="531"/>
      <c r="D35" s="531"/>
      <c r="E35" s="531"/>
      <c r="F35" s="6"/>
      <c r="G35" s="519" t="s">
        <v>1045</v>
      </c>
      <c r="H35" s="519"/>
      <c r="I35" s="70"/>
      <c r="J35" s="6"/>
    </row>
    <row r="36" spans="1:10">
      <c r="A36" s="6"/>
      <c r="B36" s="6"/>
      <c r="C36" s="111"/>
      <c r="D36" s="111"/>
      <c r="E36" s="111"/>
      <c r="F36" s="6"/>
      <c r="G36" s="6"/>
      <c r="H36" s="6"/>
      <c r="I36" s="6"/>
      <c r="J36" s="6"/>
    </row>
    <row r="37" spans="1:10">
      <c r="A37" s="6"/>
      <c r="B37" s="6"/>
      <c r="C37" s="6"/>
      <c r="D37" s="6"/>
      <c r="E37" s="6"/>
      <c r="F37" s="6" t="s">
        <v>1029</v>
      </c>
      <c r="G37" s="495"/>
      <c r="H37" s="495"/>
      <c r="I37" s="6"/>
      <c r="J37" s="6"/>
    </row>
    <row r="38" spans="1:10">
      <c r="A38" s="519" t="s">
        <v>1023</v>
      </c>
      <c r="B38" s="519"/>
      <c r="C38" s="531"/>
      <c r="D38" s="531"/>
      <c r="E38" s="6"/>
      <c r="F38" s="6" t="s">
        <v>1028</v>
      </c>
      <c r="G38" s="495"/>
      <c r="H38" s="495"/>
      <c r="I38" s="6"/>
      <c r="J38" s="6"/>
    </row>
    <row r="39" spans="1:10">
      <c r="A39" s="519" t="s">
        <v>1142</v>
      </c>
      <c r="B39" s="519"/>
      <c r="C39" s="531"/>
      <c r="D39" s="531"/>
      <c r="E39" s="519" t="s">
        <v>1044</v>
      </c>
      <c r="F39" s="519"/>
      <c r="G39" s="70"/>
      <c r="H39" s="6"/>
      <c r="I39" s="6"/>
      <c r="J39" s="6"/>
    </row>
    <row r="40" spans="1:10">
      <c r="A40" s="519" t="s">
        <v>1046</v>
      </c>
      <c r="B40" s="519"/>
      <c r="C40" s="16"/>
      <c r="D40" s="6"/>
      <c r="E40" s="6"/>
      <c r="F40" s="6"/>
      <c r="G40" s="6"/>
      <c r="H40" s="6"/>
      <c r="I40" s="6"/>
      <c r="J40" s="6"/>
    </row>
    <row r="41" spans="1:10">
      <c r="A41" s="6" t="s">
        <v>1047</v>
      </c>
      <c r="B41" s="6"/>
      <c r="C41" s="16"/>
      <c r="D41" s="6"/>
      <c r="E41" s="6"/>
      <c r="F41" s="6"/>
      <c r="G41" s="6"/>
      <c r="H41" s="6"/>
      <c r="I41" s="6"/>
      <c r="J41" s="6"/>
    </row>
    <row r="42" spans="1:10">
      <c r="A42" s="6"/>
      <c r="B42" s="6"/>
      <c r="C42" s="6"/>
      <c r="D42" s="6"/>
      <c r="E42" s="6"/>
      <c r="F42" s="6"/>
      <c r="G42" s="6"/>
      <c r="H42" s="6"/>
      <c r="I42" s="6"/>
      <c r="J42" s="6"/>
    </row>
    <row r="43" spans="1:10">
      <c r="A43" s="519" t="s">
        <v>1024</v>
      </c>
      <c r="B43" s="519"/>
      <c r="C43" s="16"/>
      <c r="D43" s="16"/>
      <c r="E43" s="16"/>
      <c r="F43" s="16"/>
      <c r="G43" s="16"/>
      <c r="H43" s="6"/>
      <c r="I43" s="6"/>
      <c r="J43" s="6"/>
    </row>
    <row r="44" spans="1:10">
      <c r="A44" s="6"/>
      <c r="B44" s="6"/>
      <c r="C44" s="16"/>
      <c r="D44" s="16"/>
      <c r="E44" s="16"/>
      <c r="F44" s="16"/>
      <c r="G44" s="16"/>
      <c r="H44" s="6"/>
      <c r="I44" s="6"/>
      <c r="J44" s="6"/>
    </row>
    <row r="45" spans="1:10">
      <c r="A45" s="6"/>
      <c r="B45" s="6"/>
      <c r="C45" s="16"/>
      <c r="D45" s="16"/>
      <c r="E45" s="16"/>
      <c r="F45" s="16"/>
      <c r="G45" s="16"/>
      <c r="H45" s="6"/>
      <c r="I45" s="6"/>
      <c r="J45" s="6"/>
    </row>
    <row r="46" spans="1:10" ht="13.5" thickBot="1">
      <c r="A46" s="112"/>
      <c r="B46" s="112"/>
      <c r="C46" s="113"/>
      <c r="D46" s="113"/>
      <c r="E46" s="113"/>
      <c r="F46" s="113"/>
      <c r="G46" s="113"/>
      <c r="H46" s="112"/>
      <c r="I46" s="112"/>
      <c r="J46" s="112"/>
    </row>
    <row r="47" spans="1:10" ht="13.5" thickTop="1">
      <c r="A47" s="615" t="s">
        <v>1021</v>
      </c>
      <c r="B47" s="616"/>
      <c r="C47" s="16"/>
      <c r="D47" s="16"/>
      <c r="E47" s="16"/>
      <c r="F47" s="16"/>
      <c r="G47" s="6"/>
      <c r="H47" s="6"/>
      <c r="I47" s="17" t="s">
        <v>1049</v>
      </c>
      <c r="J47" s="109">
        <f>+J33+1</f>
        <v>4</v>
      </c>
    </row>
    <row r="48" spans="1:10">
      <c r="A48" s="519" t="s">
        <v>1042</v>
      </c>
      <c r="B48" s="519"/>
      <c r="C48" s="16"/>
      <c r="D48" s="16"/>
      <c r="E48" s="16"/>
      <c r="F48" s="16"/>
      <c r="G48" s="6"/>
      <c r="H48" s="6"/>
      <c r="I48" s="6"/>
      <c r="J48" s="6"/>
    </row>
    <row r="49" spans="1:10">
      <c r="A49" s="519" t="s">
        <v>1043</v>
      </c>
      <c r="B49" s="519"/>
      <c r="C49" s="531"/>
      <c r="D49" s="531"/>
      <c r="E49" s="531"/>
      <c r="F49" s="6"/>
      <c r="G49" s="519" t="s">
        <v>1045</v>
      </c>
      <c r="H49" s="519"/>
      <c r="I49" s="70"/>
      <c r="J49" s="6"/>
    </row>
    <row r="50" spans="1:10">
      <c r="A50" s="6"/>
      <c r="B50" s="6"/>
      <c r="C50" s="111"/>
      <c r="D50" s="111"/>
      <c r="E50" s="111"/>
      <c r="F50" s="6"/>
      <c r="G50" s="6"/>
      <c r="H50" s="6"/>
      <c r="I50" s="6"/>
      <c r="J50" s="6"/>
    </row>
    <row r="51" spans="1:10">
      <c r="A51" s="6"/>
      <c r="B51" s="6"/>
      <c r="C51" s="6"/>
      <c r="D51" s="6"/>
      <c r="E51" s="6"/>
      <c r="F51" s="6" t="s">
        <v>1029</v>
      </c>
      <c r="G51" s="495"/>
      <c r="H51" s="495"/>
      <c r="I51" s="6"/>
      <c r="J51" s="6"/>
    </row>
    <row r="52" spans="1:10">
      <c r="A52" s="519" t="s">
        <v>1023</v>
      </c>
      <c r="B52" s="519"/>
      <c r="C52" s="531"/>
      <c r="D52" s="531"/>
      <c r="E52" s="6"/>
      <c r="F52" s="6" t="s">
        <v>1028</v>
      </c>
      <c r="G52" s="495"/>
      <c r="H52" s="495"/>
      <c r="I52" s="6"/>
      <c r="J52" s="6"/>
    </row>
    <row r="53" spans="1:10">
      <c r="A53" s="519" t="s">
        <v>1142</v>
      </c>
      <c r="B53" s="519"/>
      <c r="C53" s="531"/>
      <c r="D53" s="531"/>
      <c r="E53" s="519" t="s">
        <v>1044</v>
      </c>
      <c r="F53" s="519"/>
      <c r="G53" s="70"/>
      <c r="H53" s="6"/>
      <c r="I53" s="6"/>
      <c r="J53" s="6"/>
    </row>
    <row r="54" spans="1:10">
      <c r="A54" s="519" t="s">
        <v>1046</v>
      </c>
      <c r="B54" s="519"/>
      <c r="C54" s="16"/>
      <c r="D54" s="6"/>
      <c r="E54" s="6"/>
      <c r="F54" s="6"/>
      <c r="G54" s="6"/>
      <c r="H54" s="6"/>
      <c r="I54" s="6"/>
      <c r="J54" s="6"/>
    </row>
    <row r="55" spans="1:10">
      <c r="A55" s="6" t="s">
        <v>1047</v>
      </c>
      <c r="B55" s="6"/>
      <c r="C55" s="16"/>
      <c r="D55" s="6"/>
      <c r="E55" s="6"/>
      <c r="F55" s="6"/>
      <c r="G55" s="6"/>
      <c r="H55" s="6"/>
      <c r="I55" s="6"/>
      <c r="J55" s="6"/>
    </row>
    <row r="56" spans="1:10">
      <c r="A56" s="6"/>
      <c r="B56" s="6"/>
      <c r="C56" s="6"/>
      <c r="D56" s="6"/>
      <c r="E56" s="6"/>
      <c r="F56" s="6"/>
      <c r="G56" s="6"/>
      <c r="H56" s="6"/>
      <c r="I56" s="6"/>
      <c r="J56" s="6"/>
    </row>
    <row r="57" spans="1:10">
      <c r="A57" s="519" t="s">
        <v>1024</v>
      </c>
      <c r="B57" s="519"/>
      <c r="C57" s="16"/>
      <c r="D57" s="16"/>
      <c r="E57" s="16"/>
      <c r="F57" s="16"/>
      <c r="G57" s="16"/>
      <c r="H57" s="6"/>
      <c r="I57" s="6"/>
      <c r="J57" s="6"/>
    </row>
    <row r="58" spans="1:10">
      <c r="A58" s="6"/>
      <c r="B58" s="6"/>
      <c r="C58" s="16"/>
      <c r="D58" s="16"/>
      <c r="E58" s="16"/>
      <c r="F58" s="16"/>
      <c r="G58" s="16"/>
      <c r="H58" s="6"/>
      <c r="I58" s="6"/>
      <c r="J58" s="6"/>
    </row>
    <row r="59" spans="1:10">
      <c r="A59" s="6"/>
      <c r="B59" s="6"/>
      <c r="C59" s="16"/>
      <c r="D59" s="16"/>
      <c r="E59" s="16"/>
      <c r="F59" s="16"/>
      <c r="G59" s="16"/>
      <c r="H59" s="6"/>
      <c r="I59" s="6"/>
      <c r="J59" s="6"/>
    </row>
    <row r="60" spans="1:10" ht="13.5" thickBot="1">
      <c r="A60" s="112"/>
      <c r="B60" s="112"/>
      <c r="C60" s="113"/>
      <c r="D60" s="113"/>
      <c r="E60" s="113"/>
      <c r="F60" s="113"/>
      <c r="G60" s="113"/>
      <c r="H60" s="112"/>
      <c r="I60" s="112"/>
      <c r="J60" s="112"/>
    </row>
    <row r="61" spans="1:10" ht="13.5" thickTop="1"/>
  </sheetData>
  <mergeCells count="58">
    <mergeCell ref="B1:H1"/>
    <mergeCell ref="A2:J3"/>
    <mergeCell ref="C7:E7"/>
    <mergeCell ref="C10:D10"/>
    <mergeCell ref="G10:H10"/>
    <mergeCell ref="G9:H9"/>
    <mergeCell ref="E11:F11"/>
    <mergeCell ref="G7:H7"/>
    <mergeCell ref="C11:D11"/>
    <mergeCell ref="A5:B5"/>
    <mergeCell ref="A6:B6"/>
    <mergeCell ref="A7:B7"/>
    <mergeCell ref="A10:B10"/>
    <mergeCell ref="A11:B11"/>
    <mergeCell ref="A21:B21"/>
    <mergeCell ref="C21:E21"/>
    <mergeCell ref="G21:H21"/>
    <mergeCell ref="G23:H23"/>
    <mergeCell ref="A12:B12"/>
    <mergeCell ref="A15:B15"/>
    <mergeCell ref="A19:B19"/>
    <mergeCell ref="A20:B20"/>
    <mergeCell ref="A24:B24"/>
    <mergeCell ref="C24:D24"/>
    <mergeCell ref="G24:H24"/>
    <mergeCell ref="A25:B25"/>
    <mergeCell ref="C25:D25"/>
    <mergeCell ref="E25:F25"/>
    <mergeCell ref="A35:B35"/>
    <mergeCell ref="C35:E35"/>
    <mergeCell ref="G35:H35"/>
    <mergeCell ref="G37:H37"/>
    <mergeCell ref="A26:B26"/>
    <mergeCell ref="A29:B29"/>
    <mergeCell ref="A33:B33"/>
    <mergeCell ref="A34:B34"/>
    <mergeCell ref="A38:B38"/>
    <mergeCell ref="C38:D38"/>
    <mergeCell ref="G38:H38"/>
    <mergeCell ref="A39:B39"/>
    <mergeCell ref="C39:D39"/>
    <mergeCell ref="E39:F39"/>
    <mergeCell ref="A49:B49"/>
    <mergeCell ref="C49:E49"/>
    <mergeCell ref="G49:H49"/>
    <mergeCell ref="G51:H51"/>
    <mergeCell ref="A40:B40"/>
    <mergeCell ref="A43:B43"/>
    <mergeCell ref="A47:B47"/>
    <mergeCell ref="A48:B48"/>
    <mergeCell ref="A54:B54"/>
    <mergeCell ref="A57:B57"/>
    <mergeCell ref="A52:B52"/>
    <mergeCell ref="C52:D52"/>
    <mergeCell ref="G52:H52"/>
    <mergeCell ref="A53:B53"/>
    <mergeCell ref="C53:D53"/>
    <mergeCell ref="E53:F53"/>
  </mergeCells>
  <phoneticPr fontId="26" type="noConversion"/>
  <pageMargins left="0.78740157499999996" right="0.31" top="0.984251969" bottom="0.984251969" header="0.4921259845" footer="0.4921259845"/>
  <pageSetup paperSize="9" scale="80"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dimension ref="A1:J62"/>
  <sheetViews>
    <sheetView workbookViewId="0">
      <selection activeCell="B1" sqref="B1:H1"/>
    </sheetView>
  </sheetViews>
  <sheetFormatPr baseColWidth="10" defaultRowHeight="12.75"/>
  <sheetData>
    <row r="1" spans="1:10">
      <c r="A1" s="11" t="s">
        <v>1129</v>
      </c>
      <c r="B1" s="491" t="str">
        <f>Q!G3</f>
        <v>ZZZZZZZZZZZ</v>
      </c>
      <c r="C1" s="475"/>
      <c r="D1" s="475"/>
      <c r="E1" s="475"/>
      <c r="F1" s="475"/>
      <c r="G1" s="475"/>
      <c r="H1" s="475"/>
      <c r="I1" s="69" t="s">
        <v>1130</v>
      </c>
      <c r="J1" s="98" t="s">
        <v>1050</v>
      </c>
    </row>
    <row r="2" spans="1:10">
      <c r="A2" s="505" t="s">
        <v>1051</v>
      </c>
      <c r="B2" s="506"/>
      <c r="C2" s="506"/>
      <c r="D2" s="506"/>
      <c r="E2" s="506"/>
      <c r="F2" s="506"/>
      <c r="G2" s="506"/>
      <c r="H2" s="506"/>
      <c r="I2" s="506"/>
      <c r="J2" s="506"/>
    </row>
    <row r="3" spans="1:10">
      <c r="A3" s="506"/>
      <c r="B3" s="506"/>
      <c r="C3" s="506"/>
      <c r="D3" s="506"/>
      <c r="E3" s="506"/>
      <c r="F3" s="506"/>
      <c r="G3" s="506"/>
      <c r="H3" s="506"/>
      <c r="I3" s="506"/>
      <c r="J3" s="506"/>
    </row>
    <row r="4" spans="1:10" ht="13.5" thickBot="1">
      <c r="A4" s="137"/>
      <c r="B4" s="137"/>
      <c r="C4" s="137"/>
      <c r="D4" s="137"/>
      <c r="E4" s="137"/>
      <c r="F4" s="137"/>
      <c r="G4" s="137"/>
      <c r="H4" s="137"/>
      <c r="I4" s="137"/>
      <c r="J4" s="137"/>
    </row>
    <row r="5" spans="1:10" ht="13.5" thickTop="1">
      <c r="A5" s="116" t="s">
        <v>330</v>
      </c>
      <c r="B5" s="621" t="s">
        <v>1052</v>
      </c>
      <c r="C5" s="621"/>
      <c r="D5" s="621"/>
      <c r="E5" s="621" t="s">
        <v>1053</v>
      </c>
      <c r="F5" s="621"/>
      <c r="G5" s="621"/>
      <c r="H5" s="116" t="s">
        <v>1054</v>
      </c>
      <c r="I5" s="117" t="s">
        <v>1055</v>
      </c>
      <c r="J5" s="117"/>
    </row>
    <row r="6" spans="1:10">
      <c r="A6" s="78"/>
      <c r="B6" s="618"/>
      <c r="C6" s="619"/>
      <c r="D6" s="620"/>
      <c r="E6" s="493"/>
      <c r="F6" s="493"/>
      <c r="G6" s="493"/>
      <c r="H6" s="115"/>
      <c r="I6" s="78"/>
      <c r="J6" s="16"/>
    </row>
    <row r="7" spans="1:10">
      <c r="A7" s="78"/>
      <c r="B7" s="618"/>
      <c r="C7" s="619"/>
      <c r="D7" s="620"/>
      <c r="E7" s="493"/>
      <c r="F7" s="493"/>
      <c r="G7" s="493"/>
      <c r="H7" s="115"/>
      <c r="I7" s="78"/>
      <c r="J7" s="16"/>
    </row>
    <row r="8" spans="1:10">
      <c r="A8" s="78"/>
      <c r="B8" s="618"/>
      <c r="C8" s="619"/>
      <c r="D8" s="620"/>
      <c r="E8" s="493"/>
      <c r="F8" s="493"/>
      <c r="G8" s="493"/>
      <c r="H8" s="115"/>
      <c r="I8" s="78"/>
      <c r="J8" s="16"/>
    </row>
    <row r="9" spans="1:10">
      <c r="A9" s="78"/>
      <c r="B9" s="618"/>
      <c r="C9" s="619"/>
      <c r="D9" s="620"/>
      <c r="E9" s="493"/>
      <c r="F9" s="493"/>
      <c r="G9" s="493"/>
      <c r="H9" s="115"/>
      <c r="I9" s="78"/>
      <c r="J9" s="16"/>
    </row>
    <row r="10" spans="1:10">
      <c r="A10" s="78"/>
      <c r="B10" s="618"/>
      <c r="C10" s="619"/>
      <c r="D10" s="620"/>
      <c r="E10" s="493"/>
      <c r="F10" s="493"/>
      <c r="G10" s="493"/>
      <c r="H10" s="115"/>
      <c r="I10" s="78"/>
      <c r="J10" s="16"/>
    </row>
    <row r="11" spans="1:10">
      <c r="A11" s="78"/>
      <c r="B11" s="618"/>
      <c r="C11" s="619"/>
      <c r="D11" s="620"/>
      <c r="E11" s="493"/>
      <c r="F11" s="493"/>
      <c r="G11" s="493"/>
      <c r="H11" s="115"/>
      <c r="I11" s="78"/>
      <c r="J11" s="16"/>
    </row>
    <row r="12" spans="1:10">
      <c r="A12" s="78"/>
      <c r="B12" s="618"/>
      <c r="C12" s="619"/>
      <c r="D12" s="620"/>
      <c r="E12" s="493"/>
      <c r="F12" s="493"/>
      <c r="G12" s="493"/>
      <c r="H12" s="115"/>
      <c r="I12" s="78"/>
      <c r="J12" s="16"/>
    </row>
    <row r="13" spans="1:10">
      <c r="A13" s="78"/>
      <c r="B13" s="618"/>
      <c r="C13" s="619"/>
      <c r="D13" s="620"/>
      <c r="E13" s="493"/>
      <c r="F13" s="493"/>
      <c r="G13" s="493"/>
      <c r="H13" s="115"/>
      <c r="I13" s="78"/>
      <c r="J13" s="16"/>
    </row>
    <row r="14" spans="1:10">
      <c r="A14" s="78"/>
      <c r="B14" s="618"/>
      <c r="C14" s="619"/>
      <c r="D14" s="620"/>
      <c r="E14" s="493"/>
      <c r="F14" s="493"/>
      <c r="G14" s="493"/>
      <c r="H14" s="115"/>
      <c r="I14" s="78"/>
      <c r="J14" s="16"/>
    </row>
    <row r="15" spans="1:10">
      <c r="A15" s="78"/>
      <c r="B15" s="618"/>
      <c r="C15" s="619"/>
      <c r="D15" s="620"/>
      <c r="E15" s="493"/>
      <c r="F15" s="493"/>
      <c r="G15" s="493"/>
      <c r="H15" s="115"/>
      <c r="I15" s="78"/>
      <c r="J15" s="16"/>
    </row>
    <row r="16" spans="1:10">
      <c r="A16" s="78"/>
      <c r="B16" s="618"/>
      <c r="C16" s="619"/>
      <c r="D16" s="620"/>
      <c r="E16" s="493"/>
      <c r="F16" s="493"/>
      <c r="G16" s="493"/>
      <c r="H16" s="115"/>
      <c r="I16" s="78"/>
      <c r="J16" s="16"/>
    </row>
    <row r="17" spans="1:10">
      <c r="A17" s="78"/>
      <c r="B17" s="618"/>
      <c r="C17" s="619"/>
      <c r="D17" s="620"/>
      <c r="E17" s="493"/>
      <c r="F17" s="493"/>
      <c r="G17" s="493"/>
      <c r="H17" s="115"/>
      <c r="I17" s="78"/>
      <c r="J17" s="16"/>
    </row>
    <row r="18" spans="1:10">
      <c r="A18" s="78"/>
      <c r="B18" s="618"/>
      <c r="C18" s="619"/>
      <c r="D18" s="620"/>
      <c r="E18" s="493"/>
      <c r="F18" s="493"/>
      <c r="G18" s="493"/>
      <c r="H18" s="115"/>
      <c r="I18" s="78"/>
      <c r="J18" s="16"/>
    </row>
    <row r="19" spans="1:10">
      <c r="A19" s="78"/>
      <c r="B19" s="618"/>
      <c r="C19" s="619"/>
      <c r="D19" s="620"/>
      <c r="E19" s="493"/>
      <c r="F19" s="493"/>
      <c r="G19" s="493"/>
      <c r="H19" s="115"/>
      <c r="I19" s="78"/>
      <c r="J19" s="16"/>
    </row>
    <row r="20" spans="1:10">
      <c r="A20" s="78"/>
      <c r="B20" s="618"/>
      <c r="C20" s="619"/>
      <c r="D20" s="620"/>
      <c r="E20" s="493"/>
      <c r="F20" s="493"/>
      <c r="G20" s="493"/>
      <c r="H20" s="115"/>
      <c r="I20" s="78"/>
      <c r="J20" s="16"/>
    </row>
    <row r="21" spans="1:10">
      <c r="A21" s="78"/>
      <c r="B21" s="618"/>
      <c r="C21" s="619"/>
      <c r="D21" s="620"/>
      <c r="E21" s="493"/>
      <c r="F21" s="493"/>
      <c r="G21" s="493"/>
      <c r="H21" s="115"/>
      <c r="I21" s="78"/>
      <c r="J21" s="16"/>
    </row>
    <row r="22" spans="1:10">
      <c r="A22" s="78"/>
      <c r="B22" s="618"/>
      <c r="C22" s="619"/>
      <c r="D22" s="620"/>
      <c r="E22" s="493"/>
      <c r="F22" s="493"/>
      <c r="G22" s="493"/>
      <c r="H22" s="115"/>
      <c r="I22" s="78"/>
      <c r="J22" s="16"/>
    </row>
    <row r="23" spans="1:10">
      <c r="A23" s="78"/>
      <c r="B23" s="618"/>
      <c r="C23" s="619"/>
      <c r="D23" s="620"/>
      <c r="E23" s="493"/>
      <c r="F23" s="493"/>
      <c r="G23" s="493"/>
      <c r="H23" s="115"/>
      <c r="I23" s="78"/>
      <c r="J23" s="16"/>
    </row>
    <row r="24" spans="1:10">
      <c r="A24" s="78"/>
      <c r="B24" s="618"/>
      <c r="C24" s="619"/>
      <c r="D24" s="620"/>
      <c r="E24" s="493"/>
      <c r="F24" s="493"/>
      <c r="G24" s="493"/>
      <c r="H24" s="115"/>
      <c r="I24" s="78"/>
      <c r="J24" s="16"/>
    </row>
    <row r="25" spans="1:10">
      <c r="A25" s="78"/>
      <c r="B25" s="618"/>
      <c r="C25" s="619"/>
      <c r="D25" s="620"/>
      <c r="E25" s="493"/>
      <c r="F25" s="493"/>
      <c r="G25" s="493"/>
      <c r="H25" s="115"/>
      <c r="I25" s="78"/>
      <c r="J25" s="16"/>
    </row>
    <row r="26" spans="1:10">
      <c r="A26" s="78"/>
      <c r="B26" s="618"/>
      <c r="C26" s="619"/>
      <c r="D26" s="620"/>
      <c r="E26" s="493"/>
      <c r="F26" s="493"/>
      <c r="G26" s="493"/>
      <c r="H26" s="115"/>
      <c r="I26" s="78"/>
      <c r="J26" s="16"/>
    </row>
    <row r="27" spans="1:10">
      <c r="A27" s="78"/>
      <c r="B27" s="618"/>
      <c r="C27" s="619"/>
      <c r="D27" s="620"/>
      <c r="E27" s="493"/>
      <c r="F27" s="493"/>
      <c r="G27" s="493"/>
      <c r="H27" s="115"/>
      <c r="I27" s="78"/>
      <c r="J27" s="16"/>
    </row>
    <row r="28" spans="1:10">
      <c r="A28" s="78"/>
      <c r="B28" s="618"/>
      <c r="C28" s="619"/>
      <c r="D28" s="620"/>
      <c r="E28" s="493"/>
      <c r="F28" s="493"/>
      <c r="G28" s="493"/>
      <c r="H28" s="115"/>
      <c r="I28" s="78"/>
      <c r="J28" s="16"/>
    </row>
    <row r="29" spans="1:10">
      <c r="A29" s="78"/>
      <c r="B29" s="618"/>
      <c r="C29" s="619"/>
      <c r="D29" s="620"/>
      <c r="E29" s="493"/>
      <c r="F29" s="493"/>
      <c r="G29" s="493"/>
      <c r="H29" s="115"/>
      <c r="I29" s="78"/>
      <c r="J29" s="16"/>
    </row>
    <row r="30" spans="1:10">
      <c r="A30" s="78"/>
      <c r="B30" s="618"/>
      <c r="C30" s="619"/>
      <c r="D30" s="620"/>
      <c r="E30" s="493"/>
      <c r="F30" s="493"/>
      <c r="G30" s="493"/>
      <c r="H30" s="115"/>
      <c r="I30" s="78"/>
      <c r="J30" s="16"/>
    </row>
    <row r="31" spans="1:10">
      <c r="A31" s="78"/>
      <c r="B31" s="618"/>
      <c r="C31" s="619"/>
      <c r="D31" s="620"/>
      <c r="E31" s="493"/>
      <c r="F31" s="493"/>
      <c r="G31" s="493"/>
      <c r="H31" s="115"/>
      <c r="I31" s="78"/>
      <c r="J31" s="16"/>
    </row>
    <row r="32" spans="1:10">
      <c r="A32" s="78"/>
      <c r="B32" s="618"/>
      <c r="C32" s="619"/>
      <c r="D32" s="620"/>
      <c r="E32" s="493"/>
      <c r="F32" s="493"/>
      <c r="G32" s="493"/>
      <c r="H32" s="115"/>
      <c r="I32" s="78"/>
      <c r="J32" s="16"/>
    </row>
    <row r="33" spans="1:10">
      <c r="A33" s="78"/>
      <c r="B33" s="618"/>
      <c r="C33" s="619"/>
      <c r="D33" s="620"/>
      <c r="E33" s="493"/>
      <c r="F33" s="493"/>
      <c r="G33" s="493"/>
      <c r="H33" s="115"/>
      <c r="I33" s="78"/>
      <c r="J33" s="16"/>
    </row>
    <row r="34" spans="1:10">
      <c r="A34" s="78"/>
      <c r="B34" s="618"/>
      <c r="C34" s="619"/>
      <c r="D34" s="620"/>
      <c r="E34" s="493"/>
      <c r="F34" s="493"/>
      <c r="G34" s="493"/>
      <c r="H34" s="115"/>
      <c r="I34" s="78"/>
      <c r="J34" s="16"/>
    </row>
    <row r="35" spans="1:10">
      <c r="A35" s="78"/>
      <c r="B35" s="618"/>
      <c r="C35" s="619"/>
      <c r="D35" s="620"/>
      <c r="E35" s="493"/>
      <c r="F35" s="493"/>
      <c r="G35" s="493"/>
      <c r="H35" s="115"/>
      <c r="I35" s="78"/>
      <c r="J35" s="16"/>
    </row>
    <row r="36" spans="1:10">
      <c r="A36" s="78"/>
      <c r="B36" s="618"/>
      <c r="C36" s="619"/>
      <c r="D36" s="620"/>
      <c r="E36" s="493"/>
      <c r="F36" s="493"/>
      <c r="G36" s="493"/>
      <c r="H36" s="115"/>
      <c r="I36" s="78"/>
      <c r="J36" s="16"/>
    </row>
    <row r="37" spans="1:10">
      <c r="A37" s="78"/>
      <c r="B37" s="618"/>
      <c r="C37" s="619"/>
      <c r="D37" s="620"/>
      <c r="E37" s="493"/>
      <c r="F37" s="493"/>
      <c r="G37" s="493"/>
      <c r="H37" s="115"/>
      <c r="I37" s="78"/>
      <c r="J37" s="16"/>
    </row>
    <row r="38" spans="1:10">
      <c r="A38" s="78"/>
      <c r="B38" s="618"/>
      <c r="C38" s="619"/>
      <c r="D38" s="620"/>
      <c r="E38" s="493"/>
      <c r="F38" s="493"/>
      <c r="G38" s="493"/>
      <c r="H38" s="115"/>
      <c r="I38" s="78"/>
      <c r="J38" s="16"/>
    </row>
    <row r="39" spans="1:10">
      <c r="A39" s="78"/>
      <c r="B39" s="618"/>
      <c r="C39" s="619"/>
      <c r="D39" s="620"/>
      <c r="E39" s="493"/>
      <c r="F39" s="493"/>
      <c r="G39" s="493"/>
      <c r="H39" s="115"/>
      <c r="I39" s="78"/>
      <c r="J39" s="16"/>
    </row>
    <row r="40" spans="1:10">
      <c r="A40" s="78"/>
      <c r="B40" s="618"/>
      <c r="C40" s="619"/>
      <c r="D40" s="620"/>
      <c r="E40" s="493"/>
      <c r="F40" s="493"/>
      <c r="G40" s="493"/>
      <c r="H40" s="115"/>
      <c r="I40" s="78"/>
      <c r="J40" s="16"/>
    </row>
    <row r="41" spans="1:10">
      <c r="A41" s="78"/>
      <c r="B41" s="618"/>
      <c r="C41" s="619"/>
      <c r="D41" s="620"/>
      <c r="E41" s="493"/>
      <c r="F41" s="493"/>
      <c r="G41" s="493"/>
      <c r="H41" s="115"/>
      <c r="I41" s="78"/>
      <c r="J41" s="16"/>
    </row>
    <row r="42" spans="1:10">
      <c r="A42" s="78"/>
      <c r="B42" s="618"/>
      <c r="C42" s="619"/>
      <c r="D42" s="620"/>
      <c r="E42" s="493"/>
      <c r="F42" s="493"/>
      <c r="G42" s="493"/>
      <c r="H42" s="115"/>
      <c r="I42" s="78"/>
      <c r="J42" s="16"/>
    </row>
    <row r="43" spans="1:10">
      <c r="A43" s="78"/>
      <c r="B43" s="618"/>
      <c r="C43" s="619"/>
      <c r="D43" s="620"/>
      <c r="E43" s="493"/>
      <c r="F43" s="493"/>
      <c r="G43" s="493"/>
      <c r="H43" s="115"/>
      <c r="I43" s="78"/>
      <c r="J43" s="16"/>
    </row>
    <row r="44" spans="1:10">
      <c r="A44" s="78"/>
      <c r="B44" s="618"/>
      <c r="C44" s="619"/>
      <c r="D44" s="620"/>
      <c r="E44" s="493"/>
      <c r="F44" s="493"/>
      <c r="G44" s="493"/>
      <c r="H44" s="115"/>
      <c r="I44" s="78"/>
      <c r="J44" s="16"/>
    </row>
    <row r="45" spans="1:10">
      <c r="A45" s="78"/>
      <c r="B45" s="618"/>
      <c r="C45" s="619"/>
      <c r="D45" s="620"/>
      <c r="E45" s="493"/>
      <c r="F45" s="493"/>
      <c r="G45" s="493"/>
      <c r="H45" s="115"/>
      <c r="I45" s="78"/>
      <c r="J45" s="16"/>
    </row>
    <row r="46" spans="1:10">
      <c r="A46" s="78"/>
      <c r="B46" s="618"/>
      <c r="C46" s="619"/>
      <c r="D46" s="620"/>
      <c r="E46" s="493"/>
      <c r="F46" s="493"/>
      <c r="G46" s="493"/>
      <c r="H46" s="115"/>
      <c r="I46" s="78"/>
      <c r="J46" s="16"/>
    </row>
    <row r="47" spans="1:10">
      <c r="A47" s="78"/>
      <c r="B47" s="618"/>
      <c r="C47" s="619"/>
      <c r="D47" s="620"/>
      <c r="E47" s="493"/>
      <c r="F47" s="493"/>
      <c r="G47" s="493"/>
      <c r="H47" s="115"/>
      <c r="I47" s="78"/>
      <c r="J47" s="16"/>
    </row>
    <row r="48" spans="1:10">
      <c r="A48" s="78"/>
      <c r="B48" s="618"/>
      <c r="C48" s="619"/>
      <c r="D48" s="620"/>
      <c r="E48" s="493"/>
      <c r="F48" s="493"/>
      <c r="G48" s="493"/>
      <c r="H48" s="115"/>
      <c r="I48" s="78"/>
      <c r="J48" s="16"/>
    </row>
    <row r="49" spans="1:10">
      <c r="A49" s="78"/>
      <c r="B49" s="618"/>
      <c r="C49" s="619"/>
      <c r="D49" s="620"/>
      <c r="E49" s="493"/>
      <c r="F49" s="493"/>
      <c r="G49" s="493"/>
      <c r="H49" s="115"/>
      <c r="I49" s="78"/>
      <c r="J49" s="16"/>
    </row>
    <row r="50" spans="1:10">
      <c r="A50" s="78"/>
      <c r="B50" s="618"/>
      <c r="C50" s="619"/>
      <c r="D50" s="620"/>
      <c r="E50" s="493"/>
      <c r="F50" s="493"/>
      <c r="G50" s="493"/>
      <c r="H50" s="115"/>
      <c r="I50" s="78"/>
      <c r="J50" s="16"/>
    </row>
    <row r="51" spans="1:10">
      <c r="A51" s="78"/>
      <c r="B51" s="618"/>
      <c r="C51" s="619"/>
      <c r="D51" s="620"/>
      <c r="E51" s="493"/>
      <c r="F51" s="493"/>
      <c r="G51" s="493"/>
      <c r="H51" s="115"/>
      <c r="I51" s="78"/>
      <c r="J51" s="16"/>
    </row>
    <row r="52" spans="1:10">
      <c r="A52" s="78"/>
      <c r="B52" s="618"/>
      <c r="C52" s="619"/>
      <c r="D52" s="620"/>
      <c r="E52" s="493"/>
      <c r="F52" s="493"/>
      <c r="G52" s="493"/>
      <c r="H52" s="115"/>
      <c r="I52" s="78"/>
      <c r="J52" s="16"/>
    </row>
    <row r="53" spans="1:10">
      <c r="A53" s="78"/>
      <c r="B53" s="618"/>
      <c r="C53" s="619"/>
      <c r="D53" s="620"/>
      <c r="E53" s="493"/>
      <c r="F53" s="493"/>
      <c r="G53" s="493"/>
      <c r="H53" s="115"/>
      <c r="I53" s="78"/>
      <c r="J53" s="16"/>
    </row>
    <row r="54" spans="1:10">
      <c r="A54" s="78"/>
      <c r="B54" s="618"/>
      <c r="C54" s="619"/>
      <c r="D54" s="620"/>
      <c r="E54" s="493"/>
      <c r="F54" s="493"/>
      <c r="G54" s="493"/>
      <c r="H54" s="115"/>
      <c r="I54" s="78"/>
      <c r="J54" s="16"/>
    </row>
    <row r="55" spans="1:10">
      <c r="A55" s="78"/>
      <c r="B55" s="618"/>
      <c r="C55" s="619"/>
      <c r="D55" s="620"/>
      <c r="E55" s="493"/>
      <c r="F55" s="493"/>
      <c r="G55" s="493"/>
      <c r="H55" s="115"/>
      <c r="I55" s="78"/>
      <c r="J55" s="16"/>
    </row>
    <row r="56" spans="1:10">
      <c r="A56" s="78"/>
      <c r="B56" s="618"/>
      <c r="C56" s="619"/>
      <c r="D56" s="620"/>
      <c r="E56" s="493"/>
      <c r="F56" s="493"/>
      <c r="G56" s="493"/>
      <c r="H56" s="115"/>
      <c r="I56" s="78"/>
      <c r="J56" s="16"/>
    </row>
    <row r="57" spans="1:10">
      <c r="A57" s="78"/>
      <c r="B57" s="618"/>
      <c r="C57" s="619"/>
      <c r="D57" s="620"/>
      <c r="E57" s="493"/>
      <c r="F57" s="493"/>
      <c r="G57" s="493"/>
      <c r="H57" s="115"/>
      <c r="I57" s="78"/>
      <c r="J57" s="16"/>
    </row>
    <row r="58" spans="1:10">
      <c r="A58" s="78"/>
      <c r="B58" s="618"/>
      <c r="C58" s="619"/>
      <c r="D58" s="620"/>
      <c r="E58" s="493"/>
      <c r="F58" s="493"/>
      <c r="G58" s="493"/>
      <c r="H58" s="115"/>
      <c r="I58" s="78"/>
      <c r="J58" s="16"/>
    </row>
    <row r="59" spans="1:10">
      <c r="A59" s="78"/>
      <c r="B59" s="618"/>
      <c r="C59" s="619"/>
      <c r="D59" s="620"/>
      <c r="E59" s="493"/>
      <c r="F59" s="493"/>
      <c r="G59" s="493"/>
      <c r="H59" s="115"/>
      <c r="I59" s="78"/>
      <c r="J59" s="16"/>
    </row>
    <row r="60" spans="1:10">
      <c r="A60" s="78"/>
      <c r="B60" s="618"/>
      <c r="C60" s="619"/>
      <c r="D60" s="620"/>
      <c r="E60" s="493"/>
      <c r="F60" s="493"/>
      <c r="G60" s="493"/>
      <c r="H60" s="115"/>
      <c r="I60" s="78"/>
      <c r="J60" s="16"/>
    </row>
    <row r="61" spans="1:10">
      <c r="A61" s="78"/>
      <c r="B61" s="618"/>
      <c r="C61" s="619"/>
      <c r="D61" s="620"/>
      <c r="E61" s="493"/>
      <c r="F61" s="493"/>
      <c r="G61" s="493"/>
      <c r="H61" s="115"/>
      <c r="I61" s="78"/>
      <c r="J61" s="16"/>
    </row>
    <row r="62" spans="1:10">
      <c r="B62" s="617"/>
      <c r="C62" s="617"/>
      <c r="D62" s="617"/>
      <c r="E62" s="617"/>
      <c r="F62" s="617"/>
      <c r="G62" s="617"/>
    </row>
  </sheetData>
  <mergeCells count="118">
    <mergeCell ref="B8:D8"/>
    <mergeCell ref="E8:G8"/>
    <mergeCell ref="B9:D9"/>
    <mergeCell ref="E9:G9"/>
    <mergeCell ref="B6:D6"/>
    <mergeCell ref="E6:G6"/>
    <mergeCell ref="B7:D7"/>
    <mergeCell ref="E7:G7"/>
    <mergeCell ref="B1:H1"/>
    <mergeCell ref="A2:J3"/>
    <mergeCell ref="B5:D5"/>
    <mergeCell ref="E5:G5"/>
    <mergeCell ref="B14:D14"/>
    <mergeCell ref="E14:G14"/>
    <mergeCell ref="B15:D15"/>
    <mergeCell ref="E15:G15"/>
    <mergeCell ref="B12:D12"/>
    <mergeCell ref="E12:G12"/>
    <mergeCell ref="B13:D13"/>
    <mergeCell ref="E13:G13"/>
    <mergeCell ref="B10:D10"/>
    <mergeCell ref="E10:G10"/>
    <mergeCell ref="B11:D11"/>
    <mergeCell ref="E11:G11"/>
    <mergeCell ref="B20:D20"/>
    <mergeCell ref="E20:G20"/>
    <mergeCell ref="B21:D21"/>
    <mergeCell ref="E21:G21"/>
    <mergeCell ref="B18:D18"/>
    <mergeCell ref="E18:G18"/>
    <mergeCell ref="B19:D19"/>
    <mergeCell ref="E19:G19"/>
    <mergeCell ref="B16:D16"/>
    <mergeCell ref="E16:G16"/>
    <mergeCell ref="B17:D17"/>
    <mergeCell ref="E17:G17"/>
    <mergeCell ref="B26:D26"/>
    <mergeCell ref="E26:G26"/>
    <mergeCell ref="B27:D27"/>
    <mergeCell ref="E27:G27"/>
    <mergeCell ref="B24:D24"/>
    <mergeCell ref="E24:G24"/>
    <mergeCell ref="B25:D25"/>
    <mergeCell ref="E25:G25"/>
    <mergeCell ref="B22:D22"/>
    <mergeCell ref="E22:G22"/>
    <mergeCell ref="B23:D23"/>
    <mergeCell ref="E23:G23"/>
    <mergeCell ref="B32:D32"/>
    <mergeCell ref="E32:G32"/>
    <mergeCell ref="B33:D33"/>
    <mergeCell ref="E33:G33"/>
    <mergeCell ref="B30:D30"/>
    <mergeCell ref="E30:G30"/>
    <mergeCell ref="B31:D31"/>
    <mergeCell ref="E31:G31"/>
    <mergeCell ref="B28:D28"/>
    <mergeCell ref="E28:G28"/>
    <mergeCell ref="B29:D29"/>
    <mergeCell ref="E29:G29"/>
    <mergeCell ref="B38:D38"/>
    <mergeCell ref="E38:G38"/>
    <mergeCell ref="B39:D39"/>
    <mergeCell ref="E39:G39"/>
    <mergeCell ref="B36:D36"/>
    <mergeCell ref="E36:G36"/>
    <mergeCell ref="B37:D37"/>
    <mergeCell ref="E37:G37"/>
    <mergeCell ref="B34:D34"/>
    <mergeCell ref="E34:G34"/>
    <mergeCell ref="B35:D35"/>
    <mergeCell ref="E35:G35"/>
    <mergeCell ref="B44:D44"/>
    <mergeCell ref="E44:G44"/>
    <mergeCell ref="B45:D45"/>
    <mergeCell ref="E45:G45"/>
    <mergeCell ref="B42:D42"/>
    <mergeCell ref="E42:G42"/>
    <mergeCell ref="B43:D43"/>
    <mergeCell ref="E43:G43"/>
    <mergeCell ref="B40:D40"/>
    <mergeCell ref="E40:G40"/>
    <mergeCell ref="B41:D41"/>
    <mergeCell ref="E41:G41"/>
    <mergeCell ref="B50:D50"/>
    <mergeCell ref="E50:G50"/>
    <mergeCell ref="B51:D51"/>
    <mergeCell ref="E51:G51"/>
    <mergeCell ref="B48:D48"/>
    <mergeCell ref="E48:G48"/>
    <mergeCell ref="B49:D49"/>
    <mergeCell ref="E49:G49"/>
    <mergeCell ref="B46:D46"/>
    <mergeCell ref="E46:G46"/>
    <mergeCell ref="B47:D47"/>
    <mergeCell ref="E47:G47"/>
    <mergeCell ref="B56:D56"/>
    <mergeCell ref="E56:G56"/>
    <mergeCell ref="B57:D57"/>
    <mergeCell ref="E57:G57"/>
    <mergeCell ref="B54:D54"/>
    <mergeCell ref="E54:G54"/>
    <mergeCell ref="B55:D55"/>
    <mergeCell ref="E55:G55"/>
    <mergeCell ref="B52:D52"/>
    <mergeCell ref="E52:G52"/>
    <mergeCell ref="B53:D53"/>
    <mergeCell ref="E53:G53"/>
    <mergeCell ref="B62:D62"/>
    <mergeCell ref="E62:G62"/>
    <mergeCell ref="B60:D60"/>
    <mergeCell ref="E60:G60"/>
    <mergeCell ref="B61:D61"/>
    <mergeCell ref="E61:G61"/>
    <mergeCell ref="B58:D58"/>
    <mergeCell ref="E58:G58"/>
    <mergeCell ref="B59:D59"/>
    <mergeCell ref="E59:G59"/>
  </mergeCells>
  <phoneticPr fontId="26" type="noConversion"/>
  <pageMargins left="0.78740157499999996" right="0.31" top="0.984251969" bottom="0.984251969" header="0.4921259845" footer="0.4921259845"/>
  <pageSetup paperSize="9" scale="80"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dimension ref="A1:J60"/>
  <sheetViews>
    <sheetView workbookViewId="0">
      <selection activeCell="B1" sqref="B1:H1"/>
    </sheetView>
  </sheetViews>
  <sheetFormatPr baseColWidth="10" defaultRowHeight="12.75"/>
  <cols>
    <col min="6" max="6" width="12.7109375" customWidth="1"/>
  </cols>
  <sheetData>
    <row r="1" spans="1:10">
      <c r="A1" s="11" t="s">
        <v>1129</v>
      </c>
      <c r="B1" s="491" t="str">
        <f>Q!G3</f>
        <v>ZZZZZZZZZZZ</v>
      </c>
      <c r="C1" s="475"/>
      <c r="D1" s="475"/>
      <c r="E1" s="475"/>
      <c r="F1" s="475"/>
      <c r="G1" s="475"/>
      <c r="H1" s="475"/>
      <c r="I1" s="69" t="s">
        <v>1130</v>
      </c>
      <c r="J1" s="98" t="s">
        <v>1056</v>
      </c>
    </row>
    <row r="2" spans="1:10">
      <c r="A2" s="505" t="s">
        <v>1057</v>
      </c>
      <c r="B2" s="506"/>
      <c r="C2" s="506"/>
      <c r="D2" s="506"/>
      <c r="E2" s="506"/>
      <c r="F2" s="506"/>
      <c r="G2" s="506"/>
      <c r="H2" s="506"/>
      <c r="I2" s="506"/>
      <c r="J2" s="506"/>
    </row>
    <row r="3" spans="1:10">
      <c r="A3" s="506"/>
      <c r="B3" s="506"/>
      <c r="C3" s="506"/>
      <c r="D3" s="506"/>
      <c r="E3" s="506"/>
      <c r="F3" s="506"/>
      <c r="G3" s="506"/>
      <c r="H3" s="506"/>
      <c r="I3" s="506"/>
      <c r="J3" s="506"/>
    </row>
    <row r="4" spans="1:10" ht="13.5" thickBot="1">
      <c r="A4" s="112"/>
      <c r="B4" s="112"/>
      <c r="C4" s="112"/>
      <c r="D4" s="112"/>
      <c r="E4" s="112"/>
      <c r="F4" s="112"/>
      <c r="G4" s="112"/>
      <c r="H4" s="112"/>
      <c r="I4" s="112"/>
      <c r="J4" s="112"/>
    </row>
    <row r="5" spans="1:10" ht="13.5" thickTop="1">
      <c r="A5" s="6" t="s">
        <v>1058</v>
      </c>
      <c r="B5" s="110"/>
      <c r="C5" s="6"/>
      <c r="D5" s="6"/>
      <c r="E5" s="6"/>
      <c r="F5" s="6"/>
      <c r="G5" s="6"/>
      <c r="H5" s="6"/>
      <c r="I5" s="17" t="s">
        <v>1067</v>
      </c>
      <c r="J5" s="109">
        <v>1</v>
      </c>
    </row>
    <row r="6" spans="1:10">
      <c r="A6" s="6"/>
      <c r="B6" s="6"/>
      <c r="C6" s="6"/>
      <c r="D6" s="6"/>
      <c r="E6" s="6"/>
      <c r="F6" s="6"/>
      <c r="G6" s="6"/>
      <c r="H6" s="6"/>
      <c r="I6" s="6"/>
      <c r="J6" s="6"/>
    </row>
    <row r="7" spans="1:10">
      <c r="A7" s="6"/>
      <c r="B7" s="6"/>
      <c r="C7" s="6"/>
      <c r="D7" s="6"/>
      <c r="E7" s="6"/>
      <c r="F7" s="6"/>
      <c r="G7" s="6"/>
      <c r="H7" s="6"/>
      <c r="I7" s="6"/>
      <c r="J7" s="6"/>
    </row>
    <row r="8" spans="1:10">
      <c r="A8" s="6"/>
      <c r="B8" s="6"/>
      <c r="C8" s="6"/>
      <c r="D8" s="6"/>
      <c r="E8" s="6"/>
      <c r="F8" s="6"/>
      <c r="G8" s="6"/>
      <c r="H8" s="6"/>
      <c r="I8" s="6"/>
      <c r="J8" s="6"/>
    </row>
    <row r="9" spans="1:10">
      <c r="A9" s="6" t="s">
        <v>1059</v>
      </c>
      <c r="B9" s="6"/>
      <c r="C9" s="6"/>
      <c r="D9" s="6"/>
      <c r="E9" s="6"/>
      <c r="F9" s="6"/>
      <c r="G9" s="6"/>
      <c r="H9" s="6"/>
      <c r="I9" s="6"/>
      <c r="J9" s="6"/>
    </row>
    <row r="10" spans="1:10">
      <c r="A10" s="6"/>
      <c r="B10" s="6" t="s">
        <v>134</v>
      </c>
      <c r="C10" s="6"/>
      <c r="D10" s="78"/>
      <c r="E10" s="6"/>
      <c r="F10" s="6"/>
      <c r="G10" s="6"/>
      <c r="H10" s="6"/>
      <c r="I10" s="6"/>
      <c r="J10" s="6"/>
    </row>
    <row r="11" spans="1:10">
      <c r="A11" s="6"/>
      <c r="B11" s="6"/>
      <c r="C11" s="6"/>
      <c r="D11" s="6"/>
      <c r="E11" s="6"/>
      <c r="F11" s="6"/>
      <c r="G11" s="6"/>
      <c r="H11" s="6"/>
      <c r="I11" s="6"/>
      <c r="J11" s="6"/>
    </row>
    <row r="12" spans="1:10">
      <c r="A12" s="6"/>
      <c r="B12" s="6"/>
      <c r="C12" s="6"/>
      <c r="D12" s="6"/>
      <c r="E12" s="6"/>
      <c r="F12" s="6"/>
      <c r="G12" s="6"/>
      <c r="H12" s="6"/>
      <c r="I12" s="6"/>
      <c r="J12" s="6"/>
    </row>
    <row r="13" spans="1:10">
      <c r="A13" s="6" t="s">
        <v>1060</v>
      </c>
      <c r="B13" s="6"/>
      <c r="C13" s="6"/>
      <c r="D13" s="6"/>
      <c r="E13" s="6"/>
      <c r="F13" s="6"/>
      <c r="G13" s="6"/>
      <c r="H13" s="6"/>
      <c r="I13" s="6"/>
      <c r="J13" s="6"/>
    </row>
    <row r="14" spans="1:10">
      <c r="A14" s="6"/>
      <c r="B14" s="6" t="s">
        <v>1061</v>
      </c>
      <c r="C14" s="78"/>
      <c r="D14" s="6"/>
      <c r="E14" s="6"/>
      <c r="F14" s="6"/>
      <c r="G14" s="6"/>
      <c r="H14" s="6"/>
      <c r="I14" s="6"/>
      <c r="J14" s="6"/>
    </row>
    <row r="15" spans="1:10">
      <c r="A15" s="6"/>
      <c r="B15" s="6"/>
      <c r="C15" s="6"/>
      <c r="D15" s="6"/>
      <c r="E15" s="6"/>
      <c r="F15" s="6"/>
      <c r="G15" s="6"/>
      <c r="H15" s="6"/>
      <c r="I15" s="6"/>
      <c r="J15" s="6"/>
    </row>
    <row r="16" spans="1:10">
      <c r="A16" s="6"/>
      <c r="B16" s="6" t="s">
        <v>1062</v>
      </c>
      <c r="C16" s="6"/>
      <c r="D16" s="6"/>
      <c r="E16" s="6"/>
      <c r="F16" s="16"/>
      <c r="G16" s="16"/>
      <c r="H16" s="16"/>
      <c r="I16" s="16"/>
      <c r="J16" s="16"/>
    </row>
    <row r="17" spans="1:10">
      <c r="A17" s="6"/>
      <c r="B17" s="6"/>
      <c r="C17" s="6"/>
      <c r="D17" s="6"/>
      <c r="E17" s="6"/>
      <c r="F17" s="6"/>
      <c r="G17" s="6"/>
      <c r="H17" s="6"/>
      <c r="I17" s="6"/>
      <c r="J17" s="6"/>
    </row>
    <row r="18" spans="1:10">
      <c r="A18" s="6"/>
      <c r="B18" s="6"/>
      <c r="C18" s="6" t="s">
        <v>1063</v>
      </c>
      <c r="D18" s="6"/>
      <c r="E18" s="6"/>
      <c r="F18" s="6"/>
      <c r="G18" s="6"/>
      <c r="H18" s="6"/>
      <c r="I18" s="6"/>
      <c r="J18" s="6"/>
    </row>
    <row r="19" spans="1:10">
      <c r="A19" s="6"/>
      <c r="B19" s="6"/>
      <c r="C19" s="6" t="s">
        <v>1064</v>
      </c>
      <c r="D19" s="6"/>
      <c r="E19" s="6"/>
      <c r="F19" s="70"/>
      <c r="G19" s="6"/>
      <c r="H19" s="6"/>
      <c r="I19" s="6"/>
      <c r="J19" s="6"/>
    </row>
    <row r="20" spans="1:10">
      <c r="A20" s="6"/>
      <c r="B20" s="6"/>
      <c r="C20" s="6"/>
      <c r="D20" s="6" t="s">
        <v>1065</v>
      </c>
      <c r="E20" s="6"/>
      <c r="F20" s="70"/>
      <c r="G20" s="6"/>
      <c r="H20" s="6"/>
      <c r="I20" s="6"/>
      <c r="J20" s="6"/>
    </row>
    <row r="21" spans="1:10">
      <c r="A21" s="6"/>
      <c r="B21" s="6"/>
      <c r="C21" s="6"/>
      <c r="D21" s="6" t="s">
        <v>1066</v>
      </c>
      <c r="E21" s="6"/>
      <c r="F21" s="70"/>
      <c r="G21" s="6"/>
      <c r="H21" s="6"/>
      <c r="I21" s="6"/>
      <c r="J21" s="6"/>
    </row>
    <row r="22" spans="1:10">
      <c r="A22" s="6"/>
      <c r="B22" s="6"/>
      <c r="C22" s="6"/>
      <c r="D22" s="6"/>
      <c r="E22" s="6"/>
      <c r="F22" s="6"/>
      <c r="G22" s="6"/>
      <c r="H22" s="6"/>
      <c r="I22" s="6"/>
      <c r="J22" s="6"/>
    </row>
    <row r="23" spans="1:10">
      <c r="A23" s="6"/>
      <c r="B23" s="6"/>
      <c r="C23" s="6"/>
      <c r="D23" s="6"/>
      <c r="E23" s="6"/>
      <c r="F23" s="6"/>
      <c r="G23" s="6"/>
      <c r="H23" s="6"/>
      <c r="I23" s="6"/>
      <c r="J23" s="6"/>
    </row>
    <row r="24" spans="1:10">
      <c r="A24" s="6"/>
      <c r="B24" s="6"/>
      <c r="C24" s="6"/>
      <c r="D24" s="6"/>
      <c r="E24" s="6"/>
      <c r="F24" s="6"/>
      <c r="G24" s="6"/>
      <c r="H24" s="6"/>
      <c r="I24" s="6"/>
      <c r="J24" s="6"/>
    </row>
    <row r="25" spans="1:10">
      <c r="A25" s="6" t="s">
        <v>1068</v>
      </c>
      <c r="B25" s="6"/>
      <c r="C25" s="6"/>
      <c r="D25" s="6"/>
      <c r="E25" s="6"/>
      <c r="F25" s="6"/>
      <c r="G25" s="6"/>
      <c r="H25" s="6"/>
      <c r="I25" s="6"/>
      <c r="J25" s="6"/>
    </row>
    <row r="26" spans="1:10">
      <c r="A26" s="6" t="s">
        <v>1030</v>
      </c>
      <c r="B26" s="6"/>
      <c r="C26" s="16"/>
      <c r="D26" s="16"/>
      <c r="E26" s="16"/>
      <c r="F26" s="16"/>
      <c r="G26" s="6"/>
      <c r="H26" s="6"/>
      <c r="I26" s="6"/>
      <c r="J26" s="6"/>
    </row>
    <row r="27" spans="1:10">
      <c r="A27" s="6" t="s">
        <v>1022</v>
      </c>
      <c r="B27" s="6"/>
      <c r="C27" s="531"/>
      <c r="D27" s="531"/>
      <c r="E27" s="531"/>
      <c r="F27" s="6"/>
      <c r="G27" s="6"/>
      <c r="H27" s="6"/>
      <c r="I27" s="6"/>
      <c r="J27" s="6"/>
    </row>
    <row r="28" spans="1:10">
      <c r="A28" s="6"/>
      <c r="B28" s="6"/>
      <c r="C28" s="111"/>
      <c r="D28" s="111"/>
      <c r="E28" s="111"/>
      <c r="F28" s="6"/>
      <c r="G28" s="6"/>
      <c r="H28" s="6"/>
      <c r="I28" s="6"/>
      <c r="J28" s="6"/>
    </row>
    <row r="29" spans="1:10">
      <c r="A29" s="6"/>
      <c r="B29" s="6"/>
      <c r="C29" s="6"/>
      <c r="D29" s="6"/>
      <c r="E29" s="6"/>
      <c r="F29" s="6" t="s">
        <v>1029</v>
      </c>
      <c r="G29" s="495"/>
      <c r="H29" s="495"/>
      <c r="I29" s="6"/>
      <c r="J29" s="6"/>
    </row>
    <row r="30" spans="1:10">
      <c r="A30" s="6" t="s">
        <v>1023</v>
      </c>
      <c r="B30" s="6"/>
      <c r="C30" s="531"/>
      <c r="D30" s="531"/>
      <c r="E30" s="6"/>
      <c r="F30" s="6" t="s">
        <v>1028</v>
      </c>
      <c r="G30" s="495"/>
      <c r="H30" s="495"/>
      <c r="I30" s="6"/>
      <c r="J30" s="6"/>
    </row>
    <row r="31" spans="1:10">
      <c r="A31" s="6"/>
      <c r="B31" s="6"/>
      <c r="C31" s="6"/>
      <c r="D31" s="6"/>
      <c r="E31" s="6"/>
      <c r="F31" s="6"/>
      <c r="G31" s="6"/>
      <c r="H31" s="6"/>
      <c r="I31" s="6"/>
      <c r="J31" s="6"/>
    </row>
    <row r="32" spans="1:10">
      <c r="A32" s="6" t="s">
        <v>1024</v>
      </c>
      <c r="B32" s="6"/>
      <c r="C32" s="16"/>
      <c r="D32" s="16"/>
      <c r="E32" s="16"/>
      <c r="F32" s="16"/>
      <c r="G32" s="16"/>
      <c r="H32" s="6"/>
      <c r="I32" s="6"/>
      <c r="J32" s="6"/>
    </row>
    <row r="33" spans="1:10">
      <c r="A33" s="6"/>
      <c r="B33" s="6"/>
      <c r="C33" s="16"/>
      <c r="D33" s="16"/>
      <c r="E33" s="16"/>
      <c r="F33" s="16"/>
      <c r="G33" s="16"/>
      <c r="H33" s="6"/>
      <c r="I33" s="6"/>
      <c r="J33" s="6"/>
    </row>
    <row r="34" spans="1:10">
      <c r="A34" s="6"/>
      <c r="B34" s="6"/>
      <c r="C34" s="6"/>
      <c r="D34" s="6"/>
      <c r="E34" s="6"/>
      <c r="F34" s="6"/>
      <c r="G34" s="6"/>
      <c r="H34" s="6"/>
      <c r="I34" s="6"/>
      <c r="J34" s="6"/>
    </row>
    <row r="35" spans="1:10">
      <c r="A35" s="6" t="s">
        <v>1025</v>
      </c>
      <c r="B35" s="6"/>
      <c r="C35" s="16"/>
      <c r="D35" s="16"/>
      <c r="E35" s="16"/>
      <c r="F35" s="16"/>
      <c r="G35" s="16"/>
      <c r="H35" s="6" t="s">
        <v>1027</v>
      </c>
      <c r="I35" s="6"/>
      <c r="J35" s="6"/>
    </row>
    <row r="36" spans="1:10">
      <c r="A36" s="6" t="s">
        <v>1026</v>
      </c>
      <c r="B36" s="6"/>
      <c r="C36" s="16"/>
      <c r="D36" s="16"/>
      <c r="E36" s="16"/>
      <c r="F36" s="16"/>
      <c r="G36" s="16"/>
      <c r="H36" s="6"/>
      <c r="I36" s="6"/>
      <c r="J36" s="6"/>
    </row>
    <row r="37" spans="1:10">
      <c r="A37" s="6"/>
      <c r="B37" s="6"/>
      <c r="C37" s="6"/>
      <c r="D37" s="6"/>
      <c r="E37" s="6"/>
      <c r="F37" s="6"/>
      <c r="G37" s="6"/>
      <c r="H37" s="6"/>
      <c r="I37" s="6"/>
      <c r="J37" s="6"/>
    </row>
    <row r="38" spans="1:10">
      <c r="A38" s="6"/>
      <c r="B38" s="6"/>
      <c r="C38" s="6"/>
      <c r="D38" s="6"/>
      <c r="E38" s="6"/>
      <c r="F38" s="6"/>
      <c r="G38" s="6"/>
      <c r="H38" s="6"/>
      <c r="I38" s="6"/>
      <c r="J38" s="6"/>
    </row>
    <row r="39" spans="1:10">
      <c r="A39" s="6"/>
      <c r="B39" s="6"/>
      <c r="C39" s="6"/>
      <c r="D39" s="6"/>
      <c r="E39" s="6"/>
      <c r="F39" s="6"/>
      <c r="G39" s="6"/>
      <c r="H39" s="6"/>
      <c r="I39" s="6"/>
      <c r="J39" s="6"/>
    </row>
    <row r="40" spans="1:10">
      <c r="A40" s="6"/>
      <c r="B40" s="6"/>
      <c r="C40" s="6"/>
      <c r="D40" s="6"/>
      <c r="E40" s="6"/>
      <c r="F40" s="6"/>
      <c r="G40" s="6"/>
      <c r="H40" s="6"/>
      <c r="I40" s="6"/>
      <c r="J40" s="6"/>
    </row>
    <row r="41" spans="1:10">
      <c r="A41" s="6"/>
      <c r="B41" s="6"/>
      <c r="C41" s="6"/>
      <c r="D41" s="6"/>
      <c r="E41" s="6"/>
      <c r="F41" s="6"/>
      <c r="G41" s="6"/>
      <c r="H41" s="6"/>
      <c r="I41" s="6"/>
      <c r="J41" s="6"/>
    </row>
    <row r="42" spans="1:10">
      <c r="A42" s="6"/>
      <c r="B42" s="6"/>
      <c r="C42" s="6"/>
      <c r="D42" s="6"/>
      <c r="E42" s="6"/>
      <c r="F42" s="6"/>
      <c r="G42" s="6"/>
      <c r="H42" s="6"/>
      <c r="I42" s="6"/>
      <c r="J42" s="6"/>
    </row>
    <row r="43" spans="1:10">
      <c r="A43" s="6"/>
      <c r="B43" s="6"/>
      <c r="C43" s="6"/>
      <c r="D43" s="6"/>
      <c r="E43" s="6"/>
      <c r="F43" s="6"/>
      <c r="G43" s="6"/>
      <c r="H43" s="6"/>
      <c r="I43" s="6"/>
      <c r="J43" s="6"/>
    </row>
    <row r="44" spans="1:10">
      <c r="A44" s="6"/>
      <c r="B44" s="6"/>
      <c r="C44" s="6"/>
      <c r="D44" s="6"/>
      <c r="E44" s="6"/>
      <c r="F44" s="6"/>
      <c r="G44" s="6"/>
      <c r="H44" s="6"/>
      <c r="I44" s="6"/>
      <c r="J44" s="6"/>
    </row>
    <row r="45" spans="1:10">
      <c r="A45" s="6"/>
      <c r="B45" s="6"/>
      <c r="C45" s="6"/>
      <c r="D45" s="6"/>
      <c r="E45" s="6"/>
      <c r="F45" s="6"/>
      <c r="G45" s="6"/>
      <c r="H45" s="6"/>
      <c r="I45" s="6"/>
      <c r="J45" s="6"/>
    </row>
    <row r="46" spans="1:10">
      <c r="A46" s="6"/>
      <c r="B46" s="6"/>
      <c r="C46" s="6"/>
      <c r="D46" s="6"/>
      <c r="E46" s="6"/>
      <c r="F46" s="6"/>
      <c r="G46" s="6"/>
      <c r="H46" s="6"/>
      <c r="I46" s="6"/>
      <c r="J46" s="6"/>
    </row>
    <row r="47" spans="1:10">
      <c r="A47" s="6"/>
      <c r="B47" s="6"/>
      <c r="C47" s="6"/>
      <c r="D47" s="6"/>
      <c r="E47" s="6"/>
      <c r="F47" s="6"/>
      <c r="G47" s="6"/>
      <c r="H47" s="6"/>
      <c r="I47" s="6"/>
      <c r="J47" s="6"/>
    </row>
    <row r="48" spans="1:10">
      <c r="A48" s="6"/>
      <c r="B48" s="6"/>
      <c r="C48" s="6"/>
      <c r="D48" s="6"/>
      <c r="E48" s="6"/>
      <c r="F48" s="6"/>
      <c r="G48" s="6"/>
      <c r="H48" s="6"/>
      <c r="I48" s="6"/>
      <c r="J48" s="6"/>
    </row>
    <row r="49" spans="1:10">
      <c r="A49" s="6"/>
      <c r="B49" s="6"/>
      <c r="C49" s="6"/>
      <c r="D49" s="6"/>
      <c r="E49" s="6"/>
      <c r="F49" s="6"/>
      <c r="G49" s="6"/>
      <c r="H49" s="6"/>
      <c r="I49" s="6"/>
      <c r="J49" s="6"/>
    </row>
    <row r="50" spans="1:10">
      <c r="A50" s="6"/>
      <c r="B50" s="6"/>
      <c r="C50" s="6"/>
      <c r="D50" s="6"/>
      <c r="E50" s="6"/>
      <c r="F50" s="6"/>
      <c r="G50" s="6"/>
      <c r="H50" s="6"/>
      <c r="I50" s="6"/>
      <c r="J50" s="6"/>
    </row>
    <row r="51" spans="1:10">
      <c r="A51" s="6"/>
      <c r="B51" s="6"/>
      <c r="C51" s="6"/>
      <c r="D51" s="6"/>
      <c r="E51" s="6"/>
      <c r="F51" s="6"/>
      <c r="G51" s="6"/>
      <c r="H51" s="6"/>
      <c r="I51" s="6"/>
      <c r="J51" s="6"/>
    </row>
    <row r="52" spans="1:10">
      <c r="A52" s="6"/>
      <c r="B52" s="6"/>
      <c r="C52" s="6"/>
      <c r="D52" s="6"/>
      <c r="E52" s="6"/>
      <c r="F52" s="6"/>
      <c r="G52" s="6"/>
      <c r="H52" s="6"/>
      <c r="I52" s="6"/>
      <c r="J52" s="6"/>
    </row>
    <row r="53" spans="1:10">
      <c r="A53" s="6"/>
      <c r="B53" s="6"/>
      <c r="C53" s="6"/>
      <c r="D53" s="6"/>
      <c r="E53" s="6"/>
      <c r="F53" s="6"/>
      <c r="G53" s="6"/>
      <c r="H53" s="6"/>
      <c r="I53" s="6"/>
      <c r="J53" s="6"/>
    </row>
    <row r="54" spans="1:10">
      <c r="A54" s="6"/>
      <c r="B54" s="6"/>
      <c r="C54" s="6"/>
      <c r="D54" s="6"/>
      <c r="E54" s="6"/>
      <c r="F54" s="6"/>
      <c r="G54" s="6"/>
      <c r="H54" s="6"/>
      <c r="I54" s="6"/>
      <c r="J54" s="6"/>
    </row>
    <row r="55" spans="1:10">
      <c r="A55" s="6"/>
      <c r="B55" s="6"/>
      <c r="C55" s="6"/>
      <c r="D55" s="6"/>
      <c r="E55" s="6"/>
      <c r="F55" s="6"/>
      <c r="G55" s="6"/>
      <c r="H55" s="6"/>
      <c r="I55" s="6"/>
      <c r="J55" s="6"/>
    </row>
    <row r="56" spans="1:10">
      <c r="A56" s="6"/>
      <c r="B56" s="6"/>
      <c r="C56" s="6"/>
      <c r="D56" s="6"/>
      <c r="E56" s="6"/>
      <c r="F56" s="6"/>
      <c r="G56" s="6"/>
      <c r="H56" s="6"/>
      <c r="I56" s="6"/>
      <c r="J56" s="6"/>
    </row>
    <row r="57" spans="1:10">
      <c r="A57" s="6"/>
      <c r="B57" s="6"/>
      <c r="C57" s="6"/>
      <c r="D57" s="6"/>
      <c r="E57" s="6"/>
      <c r="F57" s="6"/>
      <c r="G57" s="6"/>
      <c r="H57" s="6"/>
      <c r="I57" s="6"/>
      <c r="J57" s="6"/>
    </row>
    <row r="58" spans="1:10">
      <c r="A58" s="6"/>
      <c r="B58" s="6"/>
      <c r="C58" s="6"/>
      <c r="D58" s="6"/>
      <c r="E58" s="6"/>
      <c r="F58" s="6"/>
      <c r="G58" s="6"/>
      <c r="H58" s="6"/>
      <c r="I58" s="6"/>
      <c r="J58" s="6"/>
    </row>
    <row r="59" spans="1:10">
      <c r="A59" s="6"/>
      <c r="B59" s="6"/>
      <c r="C59" s="6"/>
      <c r="D59" s="6"/>
      <c r="E59" s="6"/>
      <c r="F59" s="6"/>
      <c r="G59" s="6"/>
      <c r="H59" s="6"/>
      <c r="I59" s="6"/>
      <c r="J59" s="6"/>
    </row>
    <row r="60" spans="1:10">
      <c r="A60" s="6"/>
      <c r="B60" s="6"/>
      <c r="C60" s="6"/>
      <c r="D60" s="6"/>
      <c r="E60" s="6"/>
      <c r="F60" s="6"/>
      <c r="G60" s="6"/>
      <c r="H60" s="6"/>
      <c r="I60" s="6"/>
      <c r="J60" s="6"/>
    </row>
  </sheetData>
  <mergeCells count="6">
    <mergeCell ref="C30:D30"/>
    <mergeCell ref="G30:H30"/>
    <mergeCell ref="B1:H1"/>
    <mergeCell ref="A2:J3"/>
    <mergeCell ref="C27:E27"/>
    <mergeCell ref="G29:H29"/>
  </mergeCells>
  <phoneticPr fontId="26" type="noConversion"/>
  <pageMargins left="0.78740157499999996" right="0.31" top="0.984251969" bottom="0.984251969" header="0.4921259845" footer="0.4921259845"/>
  <pageSetup paperSize="9" scale="80"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dimension ref="A1:J62"/>
  <sheetViews>
    <sheetView workbookViewId="0">
      <selection activeCell="B1" sqref="B1:H1"/>
    </sheetView>
  </sheetViews>
  <sheetFormatPr baseColWidth="10" defaultRowHeight="12.75"/>
  <cols>
    <col min="8" max="8" width="13.28515625" bestFit="1" customWidth="1"/>
  </cols>
  <sheetData>
    <row r="1" spans="1:10">
      <c r="A1" s="11" t="s">
        <v>1129</v>
      </c>
      <c r="B1" s="491" t="str">
        <f>Q!G3</f>
        <v>ZZZZZZZZZZZ</v>
      </c>
      <c r="C1" s="475"/>
      <c r="D1" s="475"/>
      <c r="E1" s="475"/>
      <c r="F1" s="475"/>
      <c r="G1" s="475"/>
      <c r="H1" s="475"/>
      <c r="I1" s="69" t="s">
        <v>1130</v>
      </c>
      <c r="J1" s="98" t="s">
        <v>1056</v>
      </c>
    </row>
    <row r="2" spans="1:10">
      <c r="A2" s="505" t="s">
        <v>381</v>
      </c>
      <c r="B2" s="506"/>
      <c r="C2" s="506"/>
      <c r="D2" s="506"/>
      <c r="E2" s="506"/>
      <c r="F2" s="506"/>
      <c r="G2" s="506"/>
      <c r="H2" s="506"/>
      <c r="I2" s="506"/>
      <c r="J2" s="506"/>
    </row>
    <row r="3" spans="1:10">
      <c r="A3" s="506"/>
      <c r="B3" s="506"/>
      <c r="C3" s="506"/>
      <c r="D3" s="506"/>
      <c r="E3" s="506"/>
      <c r="F3" s="506"/>
      <c r="G3" s="506"/>
      <c r="H3" s="506"/>
      <c r="I3" s="506"/>
      <c r="J3" s="506"/>
    </row>
    <row r="4" spans="1:10" ht="13.5" thickBot="1">
      <c r="A4" s="137"/>
      <c r="B4" s="137"/>
      <c r="C4" s="137"/>
      <c r="D4" s="137"/>
      <c r="E4" s="137"/>
      <c r="F4" s="137"/>
      <c r="G4" s="137"/>
      <c r="H4" s="137"/>
      <c r="I4" s="137"/>
      <c r="J4" s="137"/>
    </row>
    <row r="5" spans="1:10" ht="13.5" thickTop="1">
      <c r="A5" s="116" t="s">
        <v>330</v>
      </c>
      <c r="B5" s="621" t="s">
        <v>382</v>
      </c>
      <c r="C5" s="621"/>
      <c r="D5" s="621"/>
      <c r="E5" s="621" t="s">
        <v>383</v>
      </c>
      <c r="F5" s="621"/>
      <c r="G5" s="621"/>
      <c r="H5" s="116" t="s">
        <v>1054</v>
      </c>
      <c r="I5" s="621" t="s">
        <v>384</v>
      </c>
      <c r="J5" s="621"/>
    </row>
    <row r="6" spans="1:10">
      <c r="A6" s="78"/>
      <c r="B6" s="618"/>
      <c r="C6" s="619"/>
      <c r="D6" s="620"/>
      <c r="E6" s="493"/>
      <c r="F6" s="493"/>
      <c r="G6" s="493"/>
      <c r="H6" s="331"/>
      <c r="I6" s="622"/>
      <c r="J6" s="475"/>
    </row>
    <row r="7" spans="1:10">
      <c r="A7" s="78"/>
      <c r="B7" s="618"/>
      <c r="C7" s="619"/>
      <c r="D7" s="620"/>
      <c r="E7" s="493"/>
      <c r="F7" s="493"/>
      <c r="G7" s="493"/>
      <c r="H7" s="331"/>
      <c r="I7" s="622"/>
      <c r="J7" s="475"/>
    </row>
    <row r="8" spans="1:10">
      <c r="A8" s="78"/>
      <c r="B8" s="618"/>
      <c r="C8" s="619"/>
      <c r="D8" s="620"/>
      <c r="E8" s="493"/>
      <c r="F8" s="493"/>
      <c r="G8" s="493"/>
      <c r="H8" s="331"/>
      <c r="I8" s="622"/>
      <c r="J8" s="475"/>
    </row>
    <row r="9" spans="1:10">
      <c r="A9" s="78"/>
      <c r="B9" s="618"/>
      <c r="C9" s="619"/>
      <c r="D9" s="620"/>
      <c r="E9" s="493"/>
      <c r="F9" s="493"/>
      <c r="G9" s="493"/>
      <c r="H9" s="331"/>
      <c r="I9" s="622"/>
      <c r="J9" s="475"/>
    </row>
    <row r="10" spans="1:10">
      <c r="A10" s="78"/>
      <c r="B10" s="618"/>
      <c r="C10" s="619"/>
      <c r="D10" s="620"/>
      <c r="E10" s="493"/>
      <c r="F10" s="493"/>
      <c r="G10" s="493"/>
      <c r="H10" s="331"/>
      <c r="I10" s="622"/>
      <c r="J10" s="475"/>
    </row>
    <row r="11" spans="1:10">
      <c r="A11" s="78"/>
      <c r="B11" s="618"/>
      <c r="C11" s="619"/>
      <c r="D11" s="620"/>
      <c r="E11" s="493"/>
      <c r="F11" s="493"/>
      <c r="G11" s="493"/>
      <c r="H11" s="331"/>
      <c r="I11" s="622"/>
      <c r="J11" s="475"/>
    </row>
    <row r="12" spans="1:10">
      <c r="A12" s="78"/>
      <c r="B12" s="618"/>
      <c r="C12" s="619"/>
      <c r="D12" s="620"/>
      <c r="E12" s="493"/>
      <c r="F12" s="493"/>
      <c r="G12" s="493"/>
      <c r="H12" s="331"/>
      <c r="I12" s="622"/>
      <c r="J12" s="475"/>
    </row>
    <row r="13" spans="1:10">
      <c r="A13" s="78"/>
      <c r="B13" s="618"/>
      <c r="C13" s="619"/>
      <c r="D13" s="620"/>
      <c r="E13" s="493"/>
      <c r="F13" s="493"/>
      <c r="G13" s="493"/>
      <c r="H13" s="331"/>
      <c r="I13" s="622"/>
      <c r="J13" s="475"/>
    </row>
    <row r="14" spans="1:10">
      <c r="A14" s="78"/>
      <c r="B14" s="618"/>
      <c r="C14" s="619"/>
      <c r="D14" s="620"/>
      <c r="E14" s="493"/>
      <c r="F14" s="493"/>
      <c r="G14" s="493"/>
      <c r="H14" s="331"/>
      <c r="I14" s="622"/>
      <c r="J14" s="475"/>
    </row>
    <row r="15" spans="1:10">
      <c r="A15" s="78"/>
      <c r="B15" s="618"/>
      <c r="C15" s="619"/>
      <c r="D15" s="620"/>
      <c r="E15" s="493"/>
      <c r="F15" s="493"/>
      <c r="G15" s="493"/>
      <c r="H15" s="331"/>
      <c r="I15" s="622"/>
      <c r="J15" s="475"/>
    </row>
    <row r="16" spans="1:10">
      <c r="A16" s="78"/>
      <c r="B16" s="618"/>
      <c r="C16" s="619"/>
      <c r="D16" s="620"/>
      <c r="E16" s="493"/>
      <c r="F16" s="493"/>
      <c r="G16" s="493"/>
      <c r="H16" s="331"/>
      <c r="I16" s="622"/>
      <c r="J16" s="475"/>
    </row>
    <row r="17" spans="1:10">
      <c r="A17" s="78"/>
      <c r="B17" s="618"/>
      <c r="C17" s="619"/>
      <c r="D17" s="620"/>
      <c r="E17" s="493"/>
      <c r="F17" s="493"/>
      <c r="G17" s="493"/>
      <c r="H17" s="331"/>
      <c r="I17" s="622"/>
      <c r="J17" s="475"/>
    </row>
    <row r="18" spans="1:10">
      <c r="A18" s="78"/>
      <c r="B18" s="618"/>
      <c r="C18" s="619"/>
      <c r="D18" s="620"/>
      <c r="E18" s="493"/>
      <c r="F18" s="493"/>
      <c r="G18" s="493"/>
      <c r="H18" s="331"/>
      <c r="I18" s="622"/>
      <c r="J18" s="475"/>
    </row>
    <row r="19" spans="1:10">
      <c r="A19" s="78"/>
      <c r="B19" s="618"/>
      <c r="C19" s="619"/>
      <c r="D19" s="620"/>
      <c r="E19" s="493"/>
      <c r="F19" s="493"/>
      <c r="G19" s="493"/>
      <c r="H19" s="331"/>
      <c r="I19" s="622"/>
      <c r="J19" s="475"/>
    </row>
    <row r="20" spans="1:10">
      <c r="A20" s="78"/>
      <c r="B20" s="618"/>
      <c r="C20" s="619"/>
      <c r="D20" s="620"/>
      <c r="E20" s="493"/>
      <c r="F20" s="493"/>
      <c r="G20" s="493"/>
      <c r="H20" s="331"/>
      <c r="I20" s="622"/>
      <c r="J20" s="475"/>
    </row>
    <row r="21" spans="1:10">
      <c r="A21" s="78"/>
      <c r="B21" s="618"/>
      <c r="C21" s="619"/>
      <c r="D21" s="620"/>
      <c r="E21" s="493"/>
      <c r="F21" s="493"/>
      <c r="G21" s="493"/>
      <c r="H21" s="331"/>
      <c r="I21" s="622"/>
      <c r="J21" s="475"/>
    </row>
    <row r="22" spans="1:10">
      <c r="A22" s="78"/>
      <c r="B22" s="618"/>
      <c r="C22" s="619"/>
      <c r="D22" s="620"/>
      <c r="E22" s="493"/>
      <c r="F22" s="493"/>
      <c r="G22" s="493"/>
      <c r="H22" s="331"/>
      <c r="I22" s="622"/>
      <c r="J22" s="475"/>
    </row>
    <row r="23" spans="1:10">
      <c r="A23" s="78"/>
      <c r="B23" s="618"/>
      <c r="C23" s="619"/>
      <c r="D23" s="620"/>
      <c r="E23" s="493"/>
      <c r="F23" s="493"/>
      <c r="G23" s="493"/>
      <c r="H23" s="331"/>
      <c r="I23" s="622"/>
      <c r="J23" s="475"/>
    </row>
    <row r="24" spans="1:10">
      <c r="A24" s="78"/>
      <c r="B24" s="618"/>
      <c r="C24" s="619"/>
      <c r="D24" s="620"/>
      <c r="E24" s="493"/>
      <c r="F24" s="493"/>
      <c r="G24" s="493"/>
      <c r="H24" s="331"/>
      <c r="I24" s="622"/>
      <c r="J24" s="475"/>
    </row>
    <row r="25" spans="1:10">
      <c r="A25" s="78"/>
      <c r="B25" s="618"/>
      <c r="C25" s="619"/>
      <c r="D25" s="620"/>
      <c r="E25" s="493"/>
      <c r="F25" s="493"/>
      <c r="G25" s="493"/>
      <c r="H25" s="331"/>
      <c r="I25" s="622"/>
      <c r="J25" s="475"/>
    </row>
    <row r="26" spans="1:10">
      <c r="A26" s="78"/>
      <c r="B26" s="618"/>
      <c r="C26" s="619"/>
      <c r="D26" s="620"/>
      <c r="E26" s="493"/>
      <c r="F26" s="493"/>
      <c r="G26" s="493"/>
      <c r="H26" s="331"/>
      <c r="I26" s="622"/>
      <c r="J26" s="475"/>
    </row>
    <row r="27" spans="1:10">
      <c r="A27" s="78"/>
      <c r="B27" s="618"/>
      <c r="C27" s="619"/>
      <c r="D27" s="620"/>
      <c r="E27" s="493"/>
      <c r="F27" s="493"/>
      <c r="G27" s="493"/>
      <c r="H27" s="331"/>
      <c r="I27" s="622"/>
      <c r="J27" s="475"/>
    </row>
    <row r="28" spans="1:10">
      <c r="A28" s="78"/>
      <c r="B28" s="618"/>
      <c r="C28" s="619"/>
      <c r="D28" s="620"/>
      <c r="E28" s="493"/>
      <c r="F28" s="493"/>
      <c r="G28" s="493"/>
      <c r="H28" s="331"/>
      <c r="I28" s="622"/>
      <c r="J28" s="475"/>
    </row>
    <row r="29" spans="1:10">
      <c r="A29" s="78"/>
      <c r="B29" s="618"/>
      <c r="C29" s="619"/>
      <c r="D29" s="620"/>
      <c r="E29" s="493"/>
      <c r="F29" s="493"/>
      <c r="G29" s="493"/>
      <c r="H29" s="331"/>
      <c r="I29" s="622"/>
      <c r="J29" s="475"/>
    </row>
    <row r="30" spans="1:10">
      <c r="A30" s="78"/>
      <c r="B30" s="618"/>
      <c r="C30" s="619"/>
      <c r="D30" s="620"/>
      <c r="E30" s="493"/>
      <c r="F30" s="493"/>
      <c r="G30" s="493"/>
      <c r="H30" s="331"/>
      <c r="I30" s="622"/>
      <c r="J30" s="475"/>
    </row>
    <row r="31" spans="1:10">
      <c r="A31" s="78"/>
      <c r="B31" s="618"/>
      <c r="C31" s="619"/>
      <c r="D31" s="620"/>
      <c r="E31" s="493"/>
      <c r="F31" s="493"/>
      <c r="G31" s="493"/>
      <c r="H31" s="331"/>
      <c r="I31" s="622"/>
      <c r="J31" s="475"/>
    </row>
    <row r="32" spans="1:10">
      <c r="A32" s="78"/>
      <c r="B32" s="618"/>
      <c r="C32" s="619"/>
      <c r="D32" s="620"/>
      <c r="E32" s="493"/>
      <c r="F32" s="493"/>
      <c r="G32" s="493"/>
      <c r="H32" s="331"/>
      <c r="I32" s="622"/>
      <c r="J32" s="475"/>
    </row>
    <row r="33" spans="1:10">
      <c r="A33" s="78"/>
      <c r="B33" s="618"/>
      <c r="C33" s="619"/>
      <c r="D33" s="620"/>
      <c r="E33" s="493"/>
      <c r="F33" s="493"/>
      <c r="G33" s="493"/>
      <c r="H33" s="331"/>
      <c r="I33" s="622"/>
      <c r="J33" s="475"/>
    </row>
    <row r="34" spans="1:10">
      <c r="A34" s="78"/>
      <c r="B34" s="618"/>
      <c r="C34" s="619"/>
      <c r="D34" s="620"/>
      <c r="E34" s="493"/>
      <c r="F34" s="493"/>
      <c r="G34" s="493"/>
      <c r="H34" s="331"/>
      <c r="I34" s="622"/>
      <c r="J34" s="475"/>
    </row>
    <row r="35" spans="1:10">
      <c r="A35" s="78"/>
      <c r="B35" s="618"/>
      <c r="C35" s="619"/>
      <c r="D35" s="620"/>
      <c r="E35" s="493"/>
      <c r="F35" s="493"/>
      <c r="G35" s="493"/>
      <c r="H35" s="331"/>
      <c r="I35" s="622"/>
      <c r="J35" s="475"/>
    </row>
    <row r="36" spans="1:10">
      <c r="A36" s="78"/>
      <c r="B36" s="618"/>
      <c r="C36" s="619"/>
      <c r="D36" s="620"/>
      <c r="E36" s="493"/>
      <c r="F36" s="493"/>
      <c r="G36" s="493"/>
      <c r="H36" s="331"/>
      <c r="I36" s="622"/>
      <c r="J36" s="475"/>
    </row>
    <row r="37" spans="1:10">
      <c r="A37" s="78"/>
      <c r="B37" s="618"/>
      <c r="C37" s="619"/>
      <c r="D37" s="620"/>
      <c r="E37" s="493"/>
      <c r="F37" s="493"/>
      <c r="G37" s="493"/>
      <c r="H37" s="331"/>
      <c r="I37" s="622"/>
      <c r="J37" s="475"/>
    </row>
    <row r="38" spans="1:10">
      <c r="A38" s="78"/>
      <c r="B38" s="618"/>
      <c r="C38" s="619"/>
      <c r="D38" s="620"/>
      <c r="E38" s="493"/>
      <c r="F38" s="493"/>
      <c r="G38" s="493"/>
      <c r="H38" s="331"/>
      <c r="I38" s="622"/>
      <c r="J38" s="475"/>
    </row>
    <row r="39" spans="1:10">
      <c r="A39" s="78"/>
      <c r="B39" s="618"/>
      <c r="C39" s="619"/>
      <c r="D39" s="620"/>
      <c r="E39" s="493"/>
      <c r="F39" s="493"/>
      <c r="G39" s="493"/>
      <c r="H39" s="331"/>
      <c r="I39" s="622"/>
      <c r="J39" s="475"/>
    </row>
    <row r="40" spans="1:10">
      <c r="A40" s="78"/>
      <c r="B40" s="618"/>
      <c r="C40" s="619"/>
      <c r="D40" s="620"/>
      <c r="E40" s="493"/>
      <c r="F40" s="493"/>
      <c r="G40" s="493"/>
      <c r="H40" s="331"/>
      <c r="I40" s="622"/>
      <c r="J40" s="475"/>
    </row>
    <row r="41" spans="1:10">
      <c r="A41" s="78"/>
      <c r="B41" s="618"/>
      <c r="C41" s="619"/>
      <c r="D41" s="620"/>
      <c r="E41" s="493"/>
      <c r="F41" s="493"/>
      <c r="G41" s="493"/>
      <c r="H41" s="331"/>
      <c r="I41" s="622"/>
      <c r="J41" s="475"/>
    </row>
    <row r="42" spans="1:10">
      <c r="A42" s="78"/>
      <c r="B42" s="618"/>
      <c r="C42" s="619"/>
      <c r="D42" s="620"/>
      <c r="E42" s="493"/>
      <c r="F42" s="493"/>
      <c r="G42" s="493"/>
      <c r="H42" s="331"/>
      <c r="I42" s="622"/>
      <c r="J42" s="475"/>
    </row>
    <row r="43" spans="1:10">
      <c r="A43" s="78"/>
      <c r="B43" s="618"/>
      <c r="C43" s="619"/>
      <c r="D43" s="620"/>
      <c r="E43" s="493"/>
      <c r="F43" s="493"/>
      <c r="G43" s="493"/>
      <c r="H43" s="331"/>
      <c r="I43" s="622"/>
      <c r="J43" s="475"/>
    </row>
    <row r="44" spans="1:10">
      <c r="A44" s="78"/>
      <c r="B44" s="618"/>
      <c r="C44" s="619"/>
      <c r="D44" s="620"/>
      <c r="E44" s="493"/>
      <c r="F44" s="493"/>
      <c r="G44" s="493"/>
      <c r="H44" s="331"/>
      <c r="I44" s="622"/>
      <c r="J44" s="475"/>
    </row>
    <row r="45" spans="1:10">
      <c r="A45" s="78"/>
      <c r="B45" s="618"/>
      <c r="C45" s="619"/>
      <c r="D45" s="620"/>
      <c r="E45" s="493"/>
      <c r="F45" s="493"/>
      <c r="G45" s="493"/>
      <c r="H45" s="331"/>
      <c r="I45" s="622"/>
      <c r="J45" s="475"/>
    </row>
    <row r="46" spans="1:10">
      <c r="A46" s="78"/>
      <c r="B46" s="618"/>
      <c r="C46" s="619"/>
      <c r="D46" s="620"/>
      <c r="E46" s="493"/>
      <c r="F46" s="493"/>
      <c r="G46" s="493"/>
      <c r="H46" s="331"/>
      <c r="I46" s="622"/>
      <c r="J46" s="475"/>
    </row>
    <row r="47" spans="1:10">
      <c r="A47" s="78"/>
      <c r="B47" s="618"/>
      <c r="C47" s="619"/>
      <c r="D47" s="620"/>
      <c r="E47" s="493"/>
      <c r="F47" s="493"/>
      <c r="G47" s="493"/>
      <c r="H47" s="331"/>
      <c r="I47" s="622"/>
      <c r="J47" s="475"/>
    </row>
    <row r="48" spans="1:10">
      <c r="A48" s="78"/>
      <c r="B48" s="618"/>
      <c r="C48" s="619"/>
      <c r="D48" s="620"/>
      <c r="E48" s="493"/>
      <c r="F48" s="493"/>
      <c r="G48" s="493"/>
      <c r="H48" s="331"/>
      <c r="I48" s="622"/>
      <c r="J48" s="475"/>
    </row>
    <row r="49" spans="1:10">
      <c r="A49" s="78"/>
      <c r="B49" s="618"/>
      <c r="C49" s="619"/>
      <c r="D49" s="620"/>
      <c r="E49" s="493"/>
      <c r="F49" s="493"/>
      <c r="G49" s="493"/>
      <c r="H49" s="331"/>
      <c r="I49" s="622"/>
      <c r="J49" s="475"/>
    </row>
    <row r="50" spans="1:10">
      <c r="A50" s="78"/>
      <c r="B50" s="618"/>
      <c r="C50" s="619"/>
      <c r="D50" s="620"/>
      <c r="E50" s="493"/>
      <c r="F50" s="493"/>
      <c r="G50" s="493"/>
      <c r="H50" s="331"/>
      <c r="I50" s="622"/>
      <c r="J50" s="475"/>
    </row>
    <row r="51" spans="1:10">
      <c r="A51" s="78"/>
      <c r="B51" s="618"/>
      <c r="C51" s="619"/>
      <c r="D51" s="620"/>
      <c r="E51" s="493"/>
      <c r="F51" s="493"/>
      <c r="G51" s="493"/>
      <c r="H51" s="331"/>
      <c r="I51" s="622"/>
      <c r="J51" s="475"/>
    </row>
    <row r="52" spans="1:10">
      <c r="A52" s="78"/>
      <c r="B52" s="618"/>
      <c r="C52" s="619"/>
      <c r="D52" s="620"/>
      <c r="E52" s="493"/>
      <c r="F52" s="493"/>
      <c r="G52" s="493"/>
      <c r="H52" s="331"/>
      <c r="I52" s="622"/>
      <c r="J52" s="475"/>
    </row>
    <row r="53" spans="1:10">
      <c r="A53" s="78"/>
      <c r="B53" s="618"/>
      <c r="C53" s="619"/>
      <c r="D53" s="620"/>
      <c r="E53" s="493"/>
      <c r="F53" s="493"/>
      <c r="G53" s="493"/>
      <c r="H53" s="331"/>
      <c r="I53" s="622"/>
      <c r="J53" s="475"/>
    </row>
    <row r="54" spans="1:10">
      <c r="A54" s="78"/>
      <c r="B54" s="618"/>
      <c r="C54" s="619"/>
      <c r="D54" s="620"/>
      <c r="E54" s="493"/>
      <c r="F54" s="493"/>
      <c r="G54" s="493"/>
      <c r="H54" s="331"/>
      <c r="I54" s="622"/>
      <c r="J54" s="475"/>
    </row>
    <row r="55" spans="1:10">
      <c r="A55" s="78"/>
      <c r="B55" s="618"/>
      <c r="C55" s="619"/>
      <c r="D55" s="620"/>
      <c r="E55" s="493"/>
      <c r="F55" s="493"/>
      <c r="G55" s="493"/>
      <c r="H55" s="331"/>
      <c r="I55" s="622"/>
      <c r="J55" s="475"/>
    </row>
    <row r="56" spans="1:10">
      <c r="A56" s="78"/>
      <c r="B56" s="618"/>
      <c r="C56" s="619"/>
      <c r="D56" s="620"/>
      <c r="E56" s="493"/>
      <c r="F56" s="493"/>
      <c r="G56" s="493"/>
      <c r="H56" s="331"/>
      <c r="I56" s="622"/>
      <c r="J56" s="475"/>
    </row>
    <row r="57" spans="1:10">
      <c r="A57" s="78"/>
      <c r="B57" s="618"/>
      <c r="C57" s="619"/>
      <c r="D57" s="620"/>
      <c r="E57" s="493"/>
      <c r="F57" s="493"/>
      <c r="G57" s="493"/>
      <c r="H57" s="331"/>
      <c r="I57" s="622"/>
      <c r="J57" s="475"/>
    </row>
    <row r="58" spans="1:10">
      <c r="A58" s="78"/>
      <c r="B58" s="618"/>
      <c r="C58" s="619"/>
      <c r="D58" s="620"/>
      <c r="E58" s="493"/>
      <c r="F58" s="493"/>
      <c r="G58" s="493"/>
      <c r="H58" s="331"/>
      <c r="I58" s="622"/>
      <c r="J58" s="475"/>
    </row>
    <row r="59" spans="1:10">
      <c r="A59" s="78"/>
      <c r="B59" s="618"/>
      <c r="C59" s="619"/>
      <c r="D59" s="620"/>
      <c r="E59" s="493"/>
      <c r="F59" s="493"/>
      <c r="G59" s="493"/>
      <c r="H59" s="331"/>
      <c r="I59" s="622"/>
      <c r="J59" s="475"/>
    </row>
    <row r="60" spans="1:10">
      <c r="A60" s="78"/>
      <c r="B60" s="618"/>
      <c r="C60" s="619"/>
      <c r="D60" s="620"/>
      <c r="E60" s="493"/>
      <c r="F60" s="493"/>
      <c r="G60" s="493"/>
      <c r="H60" s="331"/>
      <c r="I60" s="622"/>
      <c r="J60" s="475"/>
    </row>
    <row r="61" spans="1:10">
      <c r="A61" s="78"/>
      <c r="B61" s="618"/>
      <c r="C61" s="619"/>
      <c r="D61" s="620"/>
      <c r="E61" s="493"/>
      <c r="F61" s="493"/>
      <c r="G61" s="493"/>
      <c r="H61" s="331"/>
      <c r="I61" s="622"/>
      <c r="J61" s="475"/>
    </row>
    <row r="62" spans="1:10">
      <c r="B62" s="617"/>
      <c r="C62" s="617"/>
      <c r="D62" s="617"/>
      <c r="E62" s="617"/>
      <c r="F62" s="617"/>
      <c r="G62" s="617"/>
    </row>
  </sheetData>
  <mergeCells count="175">
    <mergeCell ref="I48:J48"/>
    <mergeCell ref="I49:J49"/>
    <mergeCell ref="I50:J50"/>
    <mergeCell ref="I51:J51"/>
    <mergeCell ref="I52:J52"/>
    <mergeCell ref="I53:J53"/>
    <mergeCell ref="I54:J54"/>
    <mergeCell ref="I61:J61"/>
    <mergeCell ref="I55:J55"/>
    <mergeCell ref="I56:J56"/>
    <mergeCell ref="I57:J57"/>
    <mergeCell ref="I58:J58"/>
    <mergeCell ref="I59:J59"/>
    <mergeCell ref="I60:J60"/>
    <mergeCell ref="I39:J39"/>
    <mergeCell ref="I40:J40"/>
    <mergeCell ref="I41:J41"/>
    <mergeCell ref="I42:J42"/>
    <mergeCell ref="I43:J43"/>
    <mergeCell ref="I44:J44"/>
    <mergeCell ref="I45:J45"/>
    <mergeCell ref="I46:J46"/>
    <mergeCell ref="I47:J47"/>
    <mergeCell ref="I30:J30"/>
    <mergeCell ref="I31:J31"/>
    <mergeCell ref="I32:J32"/>
    <mergeCell ref="I33:J33"/>
    <mergeCell ref="I34:J34"/>
    <mergeCell ref="I35:J35"/>
    <mergeCell ref="I36:J36"/>
    <mergeCell ref="I37:J37"/>
    <mergeCell ref="I38:J38"/>
    <mergeCell ref="I21:J21"/>
    <mergeCell ref="I22:J22"/>
    <mergeCell ref="I23:J23"/>
    <mergeCell ref="I24:J24"/>
    <mergeCell ref="I25:J25"/>
    <mergeCell ref="I26:J26"/>
    <mergeCell ref="I27:J27"/>
    <mergeCell ref="I28:J28"/>
    <mergeCell ref="I29:J29"/>
    <mergeCell ref="I12:J12"/>
    <mergeCell ref="I13:J13"/>
    <mergeCell ref="I14:J14"/>
    <mergeCell ref="I15:J15"/>
    <mergeCell ref="I16:J16"/>
    <mergeCell ref="I17:J17"/>
    <mergeCell ref="I18:J18"/>
    <mergeCell ref="I19:J19"/>
    <mergeCell ref="I20:J20"/>
    <mergeCell ref="B57:D57"/>
    <mergeCell ref="E57:G57"/>
    <mergeCell ref="B58:D58"/>
    <mergeCell ref="E58:G58"/>
    <mergeCell ref="B59:D59"/>
    <mergeCell ref="E59:G59"/>
    <mergeCell ref="B62:D62"/>
    <mergeCell ref="E62:G62"/>
    <mergeCell ref="B60:D60"/>
    <mergeCell ref="E60:G60"/>
    <mergeCell ref="B61:D61"/>
    <mergeCell ref="E61:G61"/>
    <mergeCell ref="B52:D52"/>
    <mergeCell ref="E52:G52"/>
    <mergeCell ref="B53:D53"/>
    <mergeCell ref="E53:G53"/>
    <mergeCell ref="B54:D54"/>
    <mergeCell ref="E54:G54"/>
    <mergeCell ref="B55:D55"/>
    <mergeCell ref="E55:G55"/>
    <mergeCell ref="B56:D56"/>
    <mergeCell ref="E56:G56"/>
    <mergeCell ref="B47:D47"/>
    <mergeCell ref="E47:G47"/>
    <mergeCell ref="B48:D48"/>
    <mergeCell ref="E48:G48"/>
    <mergeCell ref="B49:D49"/>
    <mergeCell ref="E49:G49"/>
    <mergeCell ref="B50:D50"/>
    <mergeCell ref="E50:G50"/>
    <mergeCell ref="B51:D51"/>
    <mergeCell ref="E51:G51"/>
    <mergeCell ref="B42:D42"/>
    <mergeCell ref="E42:G42"/>
    <mergeCell ref="B43:D43"/>
    <mergeCell ref="E43:G43"/>
    <mergeCell ref="B44:D44"/>
    <mergeCell ref="E44:G44"/>
    <mergeCell ref="B45:D45"/>
    <mergeCell ref="E45:G45"/>
    <mergeCell ref="B46:D46"/>
    <mergeCell ref="E46:G46"/>
    <mergeCell ref="B37:D37"/>
    <mergeCell ref="E37:G37"/>
    <mergeCell ref="B38:D38"/>
    <mergeCell ref="E38:G38"/>
    <mergeCell ref="B39:D39"/>
    <mergeCell ref="E39:G39"/>
    <mergeCell ref="B40:D40"/>
    <mergeCell ref="E40:G40"/>
    <mergeCell ref="B41:D41"/>
    <mergeCell ref="E41:G41"/>
    <mergeCell ref="B32:D32"/>
    <mergeCell ref="E32:G32"/>
    <mergeCell ref="B33:D33"/>
    <mergeCell ref="E33:G33"/>
    <mergeCell ref="B34:D34"/>
    <mergeCell ref="E34:G34"/>
    <mergeCell ref="B35:D35"/>
    <mergeCell ref="E35:G35"/>
    <mergeCell ref="B36:D36"/>
    <mergeCell ref="E36:G36"/>
    <mergeCell ref="B27:D27"/>
    <mergeCell ref="E27:G27"/>
    <mergeCell ref="B28:D28"/>
    <mergeCell ref="E28:G28"/>
    <mergeCell ref="B29:D29"/>
    <mergeCell ref="E29:G29"/>
    <mergeCell ref="B30:D30"/>
    <mergeCell ref="E30:G30"/>
    <mergeCell ref="B31:D31"/>
    <mergeCell ref="E31:G31"/>
    <mergeCell ref="B22:D22"/>
    <mergeCell ref="E22:G22"/>
    <mergeCell ref="B23:D23"/>
    <mergeCell ref="E23:G23"/>
    <mergeCell ref="B24:D24"/>
    <mergeCell ref="E24:G24"/>
    <mergeCell ref="B25:D25"/>
    <mergeCell ref="E25:G25"/>
    <mergeCell ref="B26:D26"/>
    <mergeCell ref="E26:G26"/>
    <mergeCell ref="B17:D17"/>
    <mergeCell ref="E17:G17"/>
    <mergeCell ref="B18:D18"/>
    <mergeCell ref="E18:G18"/>
    <mergeCell ref="B19:D19"/>
    <mergeCell ref="E19:G19"/>
    <mergeCell ref="B20:D20"/>
    <mergeCell ref="E20:G20"/>
    <mergeCell ref="B21:D21"/>
    <mergeCell ref="E21:G21"/>
    <mergeCell ref="B12:D12"/>
    <mergeCell ref="E12:G12"/>
    <mergeCell ref="B13:D13"/>
    <mergeCell ref="E13:G13"/>
    <mergeCell ref="B14:D14"/>
    <mergeCell ref="E14:G14"/>
    <mergeCell ref="B15:D15"/>
    <mergeCell ref="E15:G15"/>
    <mergeCell ref="B16:D16"/>
    <mergeCell ref="E16:G16"/>
    <mergeCell ref="B8:D8"/>
    <mergeCell ref="E8:G8"/>
    <mergeCell ref="B9:D9"/>
    <mergeCell ref="E9:G9"/>
    <mergeCell ref="I8:J8"/>
    <mergeCell ref="I9:J9"/>
    <mergeCell ref="B10:D10"/>
    <mergeCell ref="E10:G10"/>
    <mergeCell ref="B11:D11"/>
    <mergeCell ref="E11:G11"/>
    <mergeCell ref="I10:J10"/>
    <mergeCell ref="I11:J11"/>
    <mergeCell ref="B1:H1"/>
    <mergeCell ref="A2:J3"/>
    <mergeCell ref="B5:D5"/>
    <mergeCell ref="E5:G5"/>
    <mergeCell ref="I5:J5"/>
    <mergeCell ref="B6:D6"/>
    <mergeCell ref="E6:G6"/>
    <mergeCell ref="I6:J6"/>
    <mergeCell ref="B7:D7"/>
    <mergeCell ref="E7:G7"/>
    <mergeCell ref="I7:J7"/>
  </mergeCells>
  <phoneticPr fontId="26" type="noConversion"/>
  <pageMargins left="0.78740157499999996" right="0.31" top="0.984251969" bottom="0.984251969" header="0.4921259845" footer="0.4921259845"/>
  <pageSetup paperSize="9" scale="80" orientation="portrait" r:id="rId1"/>
  <headerFooter alignWithMargins="0"/>
</worksheet>
</file>

<file path=xl/worksheets/sheet31.xml><?xml version="1.0" encoding="utf-8"?>
<worksheet xmlns="http://schemas.openxmlformats.org/spreadsheetml/2006/main" xmlns:r="http://schemas.openxmlformats.org/officeDocument/2006/relationships">
  <dimension ref="A1:J62"/>
  <sheetViews>
    <sheetView workbookViewId="0">
      <selection activeCell="B1" sqref="B1:H1"/>
    </sheetView>
  </sheetViews>
  <sheetFormatPr baseColWidth="10" defaultRowHeight="12.75"/>
  <sheetData>
    <row r="1" spans="1:10">
      <c r="A1" s="11" t="s">
        <v>1129</v>
      </c>
      <c r="B1" s="491" t="str">
        <f>Q!G3</f>
        <v>ZZZZZZZZZZZ</v>
      </c>
      <c r="C1" s="475"/>
      <c r="D1" s="475"/>
      <c r="E1" s="475"/>
      <c r="F1" s="475"/>
      <c r="G1" s="475"/>
      <c r="H1" s="475"/>
      <c r="I1" s="69" t="s">
        <v>1130</v>
      </c>
      <c r="J1" s="98" t="s">
        <v>385</v>
      </c>
    </row>
    <row r="2" spans="1:10">
      <c r="A2" s="505" t="s">
        <v>386</v>
      </c>
      <c r="B2" s="506"/>
      <c r="C2" s="506"/>
      <c r="D2" s="506"/>
      <c r="E2" s="506"/>
      <c r="F2" s="506"/>
      <c r="G2" s="506"/>
      <c r="H2" s="506"/>
      <c r="I2" s="506"/>
      <c r="J2" s="506"/>
    </row>
    <row r="3" spans="1:10">
      <c r="A3" s="506"/>
      <c r="B3" s="506"/>
      <c r="C3" s="506"/>
      <c r="D3" s="506"/>
      <c r="E3" s="506"/>
      <c r="F3" s="506"/>
      <c r="G3" s="506"/>
      <c r="H3" s="506"/>
      <c r="I3" s="506"/>
      <c r="J3" s="506"/>
    </row>
    <row r="4" spans="1:10" ht="13.5" thickBot="1">
      <c r="A4" s="137"/>
      <c r="B4" s="137"/>
      <c r="C4" s="137"/>
      <c r="D4" s="137"/>
      <c r="E4" s="137"/>
      <c r="F4" s="137"/>
      <c r="G4" s="137"/>
      <c r="H4" s="137"/>
      <c r="I4" s="137"/>
      <c r="J4" s="137"/>
    </row>
    <row r="5" spans="1:10" ht="13.5" thickTop="1">
      <c r="A5" s="116" t="s">
        <v>387</v>
      </c>
      <c r="B5" s="621" t="s">
        <v>388</v>
      </c>
      <c r="C5" s="621"/>
      <c r="D5" s="621"/>
      <c r="E5" s="621" t="s">
        <v>1053</v>
      </c>
      <c r="F5" s="621"/>
      <c r="G5" s="621"/>
      <c r="H5" s="116" t="s">
        <v>389</v>
      </c>
      <c r="I5" s="117" t="s">
        <v>390</v>
      </c>
      <c r="J5" s="117"/>
    </row>
    <row r="6" spans="1:10">
      <c r="A6" s="78"/>
      <c r="B6" s="618"/>
      <c r="C6" s="619"/>
      <c r="D6" s="620"/>
      <c r="E6" s="493"/>
      <c r="F6" s="493"/>
      <c r="G6" s="493"/>
      <c r="H6" s="115"/>
      <c r="I6" s="623" t="s">
        <v>1144</v>
      </c>
      <c r="J6" s="617"/>
    </row>
    <row r="7" spans="1:10">
      <c r="A7" s="78"/>
      <c r="B7" s="618"/>
      <c r="C7" s="619"/>
      <c r="D7" s="620"/>
      <c r="E7" s="493"/>
      <c r="F7" s="493"/>
      <c r="G7" s="493"/>
      <c r="H7" s="115"/>
      <c r="I7" s="623"/>
      <c r="J7" s="617"/>
    </row>
    <row r="8" spans="1:10">
      <c r="A8" s="78"/>
      <c r="B8" s="624"/>
      <c r="C8" s="625"/>
      <c r="D8" s="626"/>
      <c r="E8" s="493"/>
      <c r="F8" s="493"/>
      <c r="G8" s="493"/>
      <c r="H8" s="264"/>
      <c r="I8" s="623"/>
      <c r="J8" s="617"/>
    </row>
    <row r="9" spans="1:10">
      <c r="A9" s="78"/>
      <c r="B9" s="618"/>
      <c r="C9" s="619"/>
      <c r="D9" s="620"/>
      <c r="E9" s="493"/>
      <c r="F9" s="493"/>
      <c r="G9" s="493"/>
      <c r="H9" s="115"/>
      <c r="I9" s="623"/>
      <c r="J9" s="617"/>
    </row>
    <row r="10" spans="1:10">
      <c r="A10" s="78"/>
      <c r="B10" s="618"/>
      <c r="C10" s="619"/>
      <c r="D10" s="620"/>
      <c r="E10" s="493"/>
      <c r="F10" s="493"/>
      <c r="G10" s="493"/>
      <c r="H10" s="115"/>
      <c r="I10" s="623"/>
      <c r="J10" s="617"/>
    </row>
    <row r="11" spans="1:10">
      <c r="A11" s="78"/>
      <c r="B11" s="624"/>
      <c r="C11" s="625"/>
      <c r="D11" s="626"/>
      <c r="E11" s="493"/>
      <c r="F11" s="493"/>
      <c r="G11" s="493"/>
      <c r="H11" s="264"/>
      <c r="I11" s="627"/>
      <c r="J11" s="628"/>
    </row>
    <row r="12" spans="1:10">
      <c r="A12" s="78"/>
      <c r="B12" s="618"/>
      <c r="C12" s="619"/>
      <c r="D12" s="620"/>
      <c r="E12" s="493"/>
      <c r="F12" s="493"/>
      <c r="G12" s="493"/>
      <c r="H12" s="115"/>
      <c r="I12" s="623"/>
      <c r="J12" s="617"/>
    </row>
    <row r="13" spans="1:10">
      <c r="A13" s="78"/>
      <c r="B13" s="618"/>
      <c r="C13" s="619"/>
      <c r="D13" s="620"/>
      <c r="E13" s="493"/>
      <c r="F13" s="493"/>
      <c r="G13" s="493"/>
      <c r="H13" s="115"/>
      <c r="I13" s="623"/>
      <c r="J13" s="617"/>
    </row>
    <row r="14" spans="1:10">
      <c r="A14" s="78"/>
      <c r="B14" s="624"/>
      <c r="C14" s="625"/>
      <c r="D14" s="626"/>
      <c r="E14" s="493"/>
      <c r="F14" s="493"/>
      <c r="G14" s="493"/>
      <c r="H14" s="115"/>
      <c r="I14" s="623"/>
      <c r="J14" s="617"/>
    </row>
    <row r="15" spans="1:10">
      <c r="A15" s="78"/>
      <c r="B15" s="618"/>
      <c r="C15" s="619"/>
      <c r="D15" s="620"/>
      <c r="E15" s="493"/>
      <c r="F15" s="493"/>
      <c r="G15" s="493"/>
      <c r="H15" s="115"/>
      <c r="I15" s="623"/>
      <c r="J15" s="617"/>
    </row>
    <row r="16" spans="1:10">
      <c r="A16" s="78"/>
      <c r="B16" s="618"/>
      <c r="C16" s="619"/>
      <c r="D16" s="620"/>
      <c r="E16" s="493"/>
      <c r="F16" s="493"/>
      <c r="G16" s="493"/>
      <c r="H16" s="115"/>
      <c r="I16" s="623"/>
      <c r="J16" s="617"/>
    </row>
    <row r="17" spans="1:10">
      <c r="A17" s="78"/>
      <c r="B17" s="618"/>
      <c r="C17" s="619"/>
      <c r="D17" s="620"/>
      <c r="E17" s="493"/>
      <c r="F17" s="493"/>
      <c r="G17" s="493"/>
      <c r="H17" s="115"/>
      <c r="I17" s="622"/>
      <c r="J17" s="475"/>
    </row>
    <row r="18" spans="1:10">
      <c r="A18" s="78"/>
      <c r="B18" s="618"/>
      <c r="C18" s="619"/>
      <c r="D18" s="620"/>
      <c r="E18" s="493"/>
      <c r="F18" s="493"/>
      <c r="G18" s="493"/>
      <c r="H18" s="115"/>
      <c r="I18" s="622"/>
      <c r="J18" s="475"/>
    </row>
    <row r="19" spans="1:10">
      <c r="A19" s="78"/>
      <c r="B19" s="618"/>
      <c r="C19" s="619"/>
      <c r="D19" s="620"/>
      <c r="E19" s="493"/>
      <c r="F19" s="493"/>
      <c r="G19" s="493"/>
      <c r="H19" s="115"/>
      <c r="I19" s="622"/>
      <c r="J19" s="475"/>
    </row>
    <row r="20" spans="1:10">
      <c r="A20" s="78"/>
      <c r="B20" s="618"/>
      <c r="C20" s="619"/>
      <c r="D20" s="620"/>
      <c r="E20" s="493"/>
      <c r="F20" s="493"/>
      <c r="G20" s="493"/>
      <c r="H20" s="115"/>
      <c r="I20" s="622"/>
      <c r="J20" s="475"/>
    </row>
    <row r="21" spans="1:10">
      <c r="A21" s="78"/>
      <c r="B21" s="618"/>
      <c r="C21" s="619"/>
      <c r="D21" s="620"/>
      <c r="E21" s="493"/>
      <c r="F21" s="493"/>
      <c r="G21" s="493"/>
      <c r="H21" s="115"/>
      <c r="I21" s="622"/>
      <c r="J21" s="475"/>
    </row>
    <row r="22" spans="1:10">
      <c r="A22" s="78"/>
      <c r="B22" s="618"/>
      <c r="C22" s="619"/>
      <c r="D22" s="620"/>
      <c r="E22" s="493"/>
      <c r="F22" s="493"/>
      <c r="G22" s="493"/>
      <c r="H22" s="115"/>
      <c r="I22" s="622"/>
      <c r="J22" s="475"/>
    </row>
    <row r="23" spans="1:10">
      <c r="A23" s="78"/>
      <c r="B23" s="618"/>
      <c r="C23" s="619"/>
      <c r="D23" s="620"/>
      <c r="E23" s="493"/>
      <c r="F23" s="493"/>
      <c r="G23" s="493"/>
      <c r="H23" s="115"/>
      <c r="I23" s="622"/>
      <c r="J23" s="475"/>
    </row>
    <row r="24" spans="1:10">
      <c r="A24" s="78"/>
      <c r="B24" s="618"/>
      <c r="C24" s="619"/>
      <c r="D24" s="620"/>
      <c r="E24" s="493"/>
      <c r="F24" s="493"/>
      <c r="G24" s="493"/>
      <c r="H24" s="115"/>
      <c r="I24" s="622"/>
      <c r="J24" s="475"/>
    </row>
    <row r="25" spans="1:10">
      <c r="A25" s="78"/>
      <c r="B25" s="618"/>
      <c r="C25" s="619"/>
      <c r="D25" s="620"/>
      <c r="E25" s="493"/>
      <c r="F25" s="493"/>
      <c r="G25" s="493"/>
      <c r="H25" s="115"/>
      <c r="I25" s="622"/>
      <c r="J25" s="475"/>
    </row>
    <row r="26" spans="1:10">
      <c r="A26" s="78"/>
      <c r="B26" s="618"/>
      <c r="C26" s="619"/>
      <c r="D26" s="620"/>
      <c r="E26" s="493"/>
      <c r="F26" s="493"/>
      <c r="G26" s="493"/>
      <c r="H26" s="115"/>
      <c r="I26" s="622"/>
      <c r="J26" s="475"/>
    </row>
    <row r="27" spans="1:10">
      <c r="A27" s="78"/>
      <c r="B27" s="618"/>
      <c r="C27" s="619"/>
      <c r="D27" s="620"/>
      <c r="E27" s="493"/>
      <c r="F27" s="493"/>
      <c r="G27" s="493"/>
      <c r="H27" s="115"/>
      <c r="I27" s="622"/>
      <c r="J27" s="475"/>
    </row>
    <row r="28" spans="1:10">
      <c r="A28" s="78"/>
      <c r="B28" s="618"/>
      <c r="C28" s="619"/>
      <c r="D28" s="620"/>
      <c r="E28" s="493"/>
      <c r="F28" s="493"/>
      <c r="G28" s="493"/>
      <c r="H28" s="115"/>
      <c r="I28" s="622"/>
      <c r="J28" s="475"/>
    </row>
    <row r="29" spans="1:10">
      <c r="A29" s="78"/>
      <c r="B29" s="618"/>
      <c r="C29" s="619"/>
      <c r="D29" s="620"/>
      <c r="E29" s="493"/>
      <c r="F29" s="493"/>
      <c r="G29" s="493"/>
      <c r="H29" s="115"/>
      <c r="I29" s="622"/>
      <c r="J29" s="475"/>
    </row>
    <row r="30" spans="1:10">
      <c r="A30" s="78"/>
      <c r="B30" s="618"/>
      <c r="C30" s="619"/>
      <c r="D30" s="620"/>
      <c r="E30" s="493"/>
      <c r="F30" s="493"/>
      <c r="G30" s="493"/>
      <c r="H30" s="115"/>
      <c r="I30" s="622"/>
      <c r="J30" s="475"/>
    </row>
    <row r="31" spans="1:10">
      <c r="A31" s="78"/>
      <c r="B31" s="618"/>
      <c r="C31" s="619"/>
      <c r="D31" s="620"/>
      <c r="E31" s="493"/>
      <c r="F31" s="493"/>
      <c r="G31" s="493"/>
      <c r="H31" s="115"/>
      <c r="I31" s="622"/>
      <c r="J31" s="475"/>
    </row>
    <row r="32" spans="1:10">
      <c r="A32" s="78"/>
      <c r="B32" s="618"/>
      <c r="C32" s="619"/>
      <c r="D32" s="620"/>
      <c r="E32" s="493"/>
      <c r="F32" s="493"/>
      <c r="G32" s="493"/>
      <c r="H32" s="115"/>
      <c r="I32" s="622"/>
      <c r="J32" s="475"/>
    </row>
    <row r="33" spans="1:10">
      <c r="A33" s="78"/>
      <c r="B33" s="618"/>
      <c r="C33" s="619"/>
      <c r="D33" s="620"/>
      <c r="E33" s="493"/>
      <c r="F33" s="493"/>
      <c r="G33" s="493"/>
      <c r="H33" s="115"/>
      <c r="I33" s="622"/>
      <c r="J33" s="475"/>
    </row>
    <row r="34" spans="1:10">
      <c r="A34" s="78"/>
      <c r="B34" s="618"/>
      <c r="C34" s="619"/>
      <c r="D34" s="620"/>
      <c r="E34" s="493"/>
      <c r="F34" s="493"/>
      <c r="G34" s="493"/>
      <c r="H34" s="115"/>
      <c r="I34" s="622"/>
      <c r="J34" s="475"/>
    </row>
    <row r="35" spans="1:10">
      <c r="A35" s="78"/>
      <c r="B35" s="618"/>
      <c r="C35" s="619"/>
      <c r="D35" s="620"/>
      <c r="E35" s="493"/>
      <c r="F35" s="493"/>
      <c r="G35" s="493"/>
      <c r="H35" s="115"/>
      <c r="I35" s="622"/>
      <c r="J35" s="475"/>
    </row>
    <row r="36" spans="1:10">
      <c r="A36" s="78"/>
      <c r="B36" s="618"/>
      <c r="C36" s="619"/>
      <c r="D36" s="620"/>
      <c r="E36" s="493"/>
      <c r="F36" s="493"/>
      <c r="G36" s="493"/>
      <c r="H36" s="115"/>
      <c r="I36" s="622"/>
      <c r="J36" s="475"/>
    </row>
    <row r="37" spans="1:10">
      <c r="A37" s="78"/>
      <c r="B37" s="618"/>
      <c r="C37" s="619"/>
      <c r="D37" s="620"/>
      <c r="E37" s="493"/>
      <c r="F37" s="493"/>
      <c r="G37" s="493"/>
      <c r="H37" s="115"/>
      <c r="I37" s="622"/>
      <c r="J37" s="475"/>
    </row>
    <row r="38" spans="1:10">
      <c r="A38" s="78"/>
      <c r="B38" s="618"/>
      <c r="C38" s="619"/>
      <c r="D38" s="620"/>
      <c r="E38" s="493"/>
      <c r="F38" s="493"/>
      <c r="G38" s="493"/>
      <c r="H38" s="115"/>
      <c r="I38" s="622"/>
      <c r="J38" s="475"/>
    </row>
    <row r="39" spans="1:10">
      <c r="A39" s="78"/>
      <c r="B39" s="618"/>
      <c r="C39" s="619"/>
      <c r="D39" s="620"/>
      <c r="E39" s="493"/>
      <c r="F39" s="493"/>
      <c r="G39" s="493"/>
      <c r="H39" s="115"/>
      <c r="I39" s="622"/>
      <c r="J39" s="475"/>
    </row>
    <row r="40" spans="1:10">
      <c r="A40" s="78"/>
      <c r="B40" s="618"/>
      <c r="C40" s="619"/>
      <c r="D40" s="620"/>
      <c r="E40" s="493"/>
      <c r="F40" s="493"/>
      <c r="G40" s="493"/>
      <c r="H40" s="115"/>
      <c r="I40" s="622"/>
      <c r="J40" s="475"/>
    </row>
    <row r="41" spans="1:10">
      <c r="A41" s="78"/>
      <c r="B41" s="618"/>
      <c r="C41" s="619"/>
      <c r="D41" s="620"/>
      <c r="E41" s="493"/>
      <c r="F41" s="493"/>
      <c r="G41" s="493"/>
      <c r="H41" s="115"/>
      <c r="I41" s="622"/>
      <c r="J41" s="475"/>
    </row>
    <row r="42" spans="1:10">
      <c r="A42" s="78"/>
      <c r="B42" s="618"/>
      <c r="C42" s="619"/>
      <c r="D42" s="620"/>
      <c r="E42" s="493"/>
      <c r="F42" s="493"/>
      <c r="G42" s="493"/>
      <c r="H42" s="115"/>
      <c r="I42" s="622"/>
      <c r="J42" s="475"/>
    </row>
    <row r="43" spans="1:10">
      <c r="A43" s="78"/>
      <c r="B43" s="618"/>
      <c r="C43" s="619"/>
      <c r="D43" s="620"/>
      <c r="E43" s="493"/>
      <c r="F43" s="493"/>
      <c r="G43" s="493"/>
      <c r="H43" s="115"/>
      <c r="I43" s="622"/>
      <c r="J43" s="475"/>
    </row>
    <row r="44" spans="1:10">
      <c r="A44" s="78"/>
      <c r="B44" s="618"/>
      <c r="C44" s="619"/>
      <c r="D44" s="620"/>
      <c r="E44" s="493"/>
      <c r="F44" s="493"/>
      <c r="G44" s="493"/>
      <c r="H44" s="115"/>
      <c r="I44" s="622"/>
      <c r="J44" s="475"/>
    </row>
    <row r="45" spans="1:10">
      <c r="A45" s="78"/>
      <c r="B45" s="618"/>
      <c r="C45" s="619"/>
      <c r="D45" s="620"/>
      <c r="E45" s="493"/>
      <c r="F45" s="493"/>
      <c r="G45" s="493"/>
      <c r="H45" s="115"/>
      <c r="I45" s="622"/>
      <c r="J45" s="475"/>
    </row>
    <row r="46" spans="1:10">
      <c r="A46" s="78"/>
      <c r="B46" s="618"/>
      <c r="C46" s="619"/>
      <c r="D46" s="620"/>
      <c r="E46" s="493"/>
      <c r="F46" s="493"/>
      <c r="G46" s="493"/>
      <c r="H46" s="115"/>
      <c r="I46" s="622"/>
      <c r="J46" s="475"/>
    </row>
    <row r="47" spans="1:10">
      <c r="A47" s="78"/>
      <c r="B47" s="618"/>
      <c r="C47" s="619"/>
      <c r="D47" s="620"/>
      <c r="E47" s="493"/>
      <c r="F47" s="493"/>
      <c r="G47" s="493"/>
      <c r="H47" s="115"/>
      <c r="I47" s="622"/>
      <c r="J47" s="475"/>
    </row>
    <row r="48" spans="1:10">
      <c r="A48" s="78"/>
      <c r="B48" s="618"/>
      <c r="C48" s="619"/>
      <c r="D48" s="620"/>
      <c r="E48" s="493"/>
      <c r="F48" s="493"/>
      <c r="G48" s="493"/>
      <c r="H48" s="115"/>
      <c r="I48" s="622"/>
      <c r="J48" s="475"/>
    </row>
    <row r="49" spans="1:10">
      <c r="A49" s="78"/>
      <c r="B49" s="618"/>
      <c r="C49" s="619"/>
      <c r="D49" s="620"/>
      <c r="E49" s="493"/>
      <c r="F49" s="493"/>
      <c r="G49" s="493"/>
      <c r="H49" s="115"/>
      <c r="I49" s="622"/>
      <c r="J49" s="475"/>
    </row>
    <row r="50" spans="1:10">
      <c r="A50" s="78"/>
      <c r="B50" s="618"/>
      <c r="C50" s="619"/>
      <c r="D50" s="620"/>
      <c r="E50" s="493"/>
      <c r="F50" s="493"/>
      <c r="G50" s="493"/>
      <c r="H50" s="115"/>
      <c r="I50" s="622"/>
      <c r="J50" s="475"/>
    </row>
    <row r="51" spans="1:10">
      <c r="A51" s="78"/>
      <c r="B51" s="618"/>
      <c r="C51" s="619"/>
      <c r="D51" s="620"/>
      <c r="E51" s="493"/>
      <c r="F51" s="493"/>
      <c r="G51" s="493"/>
      <c r="H51" s="115"/>
      <c r="I51" s="622"/>
      <c r="J51" s="475"/>
    </row>
    <row r="52" spans="1:10">
      <c r="A52" s="78"/>
      <c r="B52" s="618"/>
      <c r="C52" s="619"/>
      <c r="D52" s="620"/>
      <c r="E52" s="493"/>
      <c r="F52" s="493"/>
      <c r="G52" s="493"/>
      <c r="H52" s="115"/>
      <c r="I52" s="622"/>
      <c r="J52" s="475"/>
    </row>
    <row r="53" spans="1:10">
      <c r="A53" s="78"/>
      <c r="B53" s="618"/>
      <c r="C53" s="619"/>
      <c r="D53" s="620"/>
      <c r="E53" s="493"/>
      <c r="F53" s="493"/>
      <c r="G53" s="493"/>
      <c r="H53" s="115"/>
      <c r="I53" s="622"/>
      <c r="J53" s="475"/>
    </row>
    <row r="54" spans="1:10">
      <c r="A54" s="78"/>
      <c r="B54" s="618"/>
      <c r="C54" s="619"/>
      <c r="D54" s="620"/>
      <c r="E54" s="493"/>
      <c r="F54" s="493"/>
      <c r="G54" s="493"/>
      <c r="H54" s="115"/>
      <c r="I54" s="622"/>
      <c r="J54" s="475"/>
    </row>
    <row r="55" spans="1:10">
      <c r="A55" s="78"/>
      <c r="B55" s="618"/>
      <c r="C55" s="619"/>
      <c r="D55" s="620"/>
      <c r="E55" s="493"/>
      <c r="F55" s="493"/>
      <c r="G55" s="493"/>
      <c r="H55" s="115"/>
      <c r="I55" s="622"/>
      <c r="J55" s="475"/>
    </row>
    <row r="56" spans="1:10">
      <c r="A56" s="78"/>
      <c r="B56" s="618"/>
      <c r="C56" s="619"/>
      <c r="D56" s="620"/>
      <c r="E56" s="493"/>
      <c r="F56" s="493"/>
      <c r="G56" s="493"/>
      <c r="H56" s="115"/>
      <c r="I56" s="622"/>
      <c r="J56" s="475"/>
    </row>
    <row r="57" spans="1:10">
      <c r="A57" s="78"/>
      <c r="B57" s="618"/>
      <c r="C57" s="619"/>
      <c r="D57" s="620"/>
      <c r="E57" s="493"/>
      <c r="F57" s="493"/>
      <c r="G57" s="493"/>
      <c r="H57" s="115"/>
      <c r="I57" s="622"/>
      <c r="J57" s="475"/>
    </row>
    <row r="58" spans="1:10">
      <c r="A58" s="78"/>
      <c r="B58" s="618"/>
      <c r="C58" s="619"/>
      <c r="D58" s="620"/>
      <c r="E58" s="493"/>
      <c r="F58" s="493"/>
      <c r="G58" s="493"/>
      <c r="H58" s="115"/>
      <c r="I58" s="622"/>
      <c r="J58" s="475"/>
    </row>
    <row r="59" spans="1:10">
      <c r="A59" s="78"/>
      <c r="B59" s="618"/>
      <c r="C59" s="619"/>
      <c r="D59" s="620"/>
      <c r="E59" s="493"/>
      <c r="F59" s="493"/>
      <c r="G59" s="493"/>
      <c r="H59" s="115"/>
      <c r="I59" s="622"/>
      <c r="J59" s="475"/>
    </row>
    <row r="60" spans="1:10">
      <c r="A60" s="78"/>
      <c r="B60" s="618"/>
      <c r="C60" s="619"/>
      <c r="D60" s="620"/>
      <c r="E60" s="493"/>
      <c r="F60" s="493"/>
      <c r="G60" s="493"/>
      <c r="H60" s="115"/>
      <c r="I60" s="622"/>
      <c r="J60" s="475"/>
    </row>
    <row r="61" spans="1:10">
      <c r="A61" s="78"/>
      <c r="B61" s="618"/>
      <c r="C61" s="619"/>
      <c r="D61" s="620"/>
      <c r="E61" s="493"/>
      <c r="F61" s="493"/>
      <c r="G61" s="493"/>
      <c r="H61" s="115"/>
      <c r="I61" s="622"/>
      <c r="J61" s="475"/>
    </row>
    <row r="62" spans="1:10">
      <c r="B62" s="617"/>
      <c r="C62" s="617"/>
      <c r="D62" s="617"/>
      <c r="E62" s="617"/>
      <c r="F62" s="617"/>
      <c r="G62" s="617"/>
    </row>
  </sheetData>
  <mergeCells count="174">
    <mergeCell ref="I48:J48"/>
    <mergeCell ref="I49:J49"/>
    <mergeCell ref="I50:J50"/>
    <mergeCell ref="I51:J51"/>
    <mergeCell ref="I52:J52"/>
    <mergeCell ref="I53:J53"/>
    <mergeCell ref="I54:J54"/>
    <mergeCell ref="I61:J61"/>
    <mergeCell ref="I55:J55"/>
    <mergeCell ref="I56:J56"/>
    <mergeCell ref="I57:J57"/>
    <mergeCell ref="I58:J58"/>
    <mergeCell ref="I59:J59"/>
    <mergeCell ref="I60:J60"/>
    <mergeCell ref="I39:J39"/>
    <mergeCell ref="I40:J40"/>
    <mergeCell ref="I41:J41"/>
    <mergeCell ref="I42:J42"/>
    <mergeCell ref="I43:J43"/>
    <mergeCell ref="I44:J44"/>
    <mergeCell ref="I45:J45"/>
    <mergeCell ref="I46:J46"/>
    <mergeCell ref="I47:J47"/>
    <mergeCell ref="I30:J30"/>
    <mergeCell ref="I31:J31"/>
    <mergeCell ref="I32:J32"/>
    <mergeCell ref="I33:J33"/>
    <mergeCell ref="I34:J34"/>
    <mergeCell ref="I35:J35"/>
    <mergeCell ref="I36:J36"/>
    <mergeCell ref="I37:J37"/>
    <mergeCell ref="I38:J38"/>
    <mergeCell ref="I21:J21"/>
    <mergeCell ref="I22:J22"/>
    <mergeCell ref="I23:J23"/>
    <mergeCell ref="I24:J24"/>
    <mergeCell ref="I25:J25"/>
    <mergeCell ref="I26:J26"/>
    <mergeCell ref="I27:J27"/>
    <mergeCell ref="I28:J28"/>
    <mergeCell ref="I29:J29"/>
    <mergeCell ref="I12:J12"/>
    <mergeCell ref="I13:J13"/>
    <mergeCell ref="I14:J14"/>
    <mergeCell ref="I15:J15"/>
    <mergeCell ref="I16:J16"/>
    <mergeCell ref="I17:J17"/>
    <mergeCell ref="I18:J18"/>
    <mergeCell ref="I19:J19"/>
    <mergeCell ref="I20:J20"/>
    <mergeCell ref="B57:D57"/>
    <mergeCell ref="E57:G57"/>
    <mergeCell ref="B58:D58"/>
    <mergeCell ref="E58:G58"/>
    <mergeCell ref="B59:D59"/>
    <mergeCell ref="E59:G59"/>
    <mergeCell ref="B62:D62"/>
    <mergeCell ref="E62:G62"/>
    <mergeCell ref="B60:D60"/>
    <mergeCell ref="E60:G60"/>
    <mergeCell ref="B61:D61"/>
    <mergeCell ref="E61:G61"/>
    <mergeCell ref="B52:D52"/>
    <mergeCell ref="E52:G52"/>
    <mergeCell ref="B53:D53"/>
    <mergeCell ref="E53:G53"/>
    <mergeCell ref="B54:D54"/>
    <mergeCell ref="E54:G54"/>
    <mergeCell ref="B55:D55"/>
    <mergeCell ref="E55:G55"/>
    <mergeCell ref="B56:D56"/>
    <mergeCell ref="E56:G56"/>
    <mergeCell ref="B47:D47"/>
    <mergeCell ref="E47:G47"/>
    <mergeCell ref="B48:D48"/>
    <mergeCell ref="E48:G48"/>
    <mergeCell ref="B49:D49"/>
    <mergeCell ref="E49:G49"/>
    <mergeCell ref="B50:D50"/>
    <mergeCell ref="E50:G50"/>
    <mergeCell ref="B51:D51"/>
    <mergeCell ref="E51:G51"/>
    <mergeCell ref="B42:D42"/>
    <mergeCell ref="E42:G42"/>
    <mergeCell ref="B43:D43"/>
    <mergeCell ref="E43:G43"/>
    <mergeCell ref="B44:D44"/>
    <mergeCell ref="E44:G44"/>
    <mergeCell ref="B45:D45"/>
    <mergeCell ref="E45:G45"/>
    <mergeCell ref="B46:D46"/>
    <mergeCell ref="E46:G46"/>
    <mergeCell ref="B37:D37"/>
    <mergeCell ref="E37:G37"/>
    <mergeCell ref="B38:D38"/>
    <mergeCell ref="E38:G38"/>
    <mergeCell ref="B39:D39"/>
    <mergeCell ref="E39:G39"/>
    <mergeCell ref="B40:D40"/>
    <mergeCell ref="E40:G40"/>
    <mergeCell ref="B41:D41"/>
    <mergeCell ref="E41:G41"/>
    <mergeCell ref="B32:D32"/>
    <mergeCell ref="E32:G32"/>
    <mergeCell ref="B33:D33"/>
    <mergeCell ref="E33:G33"/>
    <mergeCell ref="B34:D34"/>
    <mergeCell ref="E34:G34"/>
    <mergeCell ref="B35:D35"/>
    <mergeCell ref="E35:G35"/>
    <mergeCell ref="B36:D36"/>
    <mergeCell ref="E36:G36"/>
    <mergeCell ref="B27:D27"/>
    <mergeCell ref="E27:G27"/>
    <mergeCell ref="B28:D28"/>
    <mergeCell ref="E28:G28"/>
    <mergeCell ref="B29:D29"/>
    <mergeCell ref="E29:G29"/>
    <mergeCell ref="B30:D30"/>
    <mergeCell ref="E30:G30"/>
    <mergeCell ref="B31:D31"/>
    <mergeCell ref="E31:G31"/>
    <mergeCell ref="B22:D22"/>
    <mergeCell ref="E22:G22"/>
    <mergeCell ref="B23:D23"/>
    <mergeCell ref="E23:G23"/>
    <mergeCell ref="B24:D24"/>
    <mergeCell ref="E24:G24"/>
    <mergeCell ref="B25:D25"/>
    <mergeCell ref="E25:G25"/>
    <mergeCell ref="B26:D26"/>
    <mergeCell ref="E26:G26"/>
    <mergeCell ref="B17:D17"/>
    <mergeCell ref="E17:G17"/>
    <mergeCell ref="B18:D18"/>
    <mergeCell ref="E18:G18"/>
    <mergeCell ref="B19:D19"/>
    <mergeCell ref="E19:G19"/>
    <mergeCell ref="B20:D20"/>
    <mergeCell ref="E20:G20"/>
    <mergeCell ref="B21:D21"/>
    <mergeCell ref="E21:G21"/>
    <mergeCell ref="B12:D12"/>
    <mergeCell ref="E12:G12"/>
    <mergeCell ref="B13:D13"/>
    <mergeCell ref="E13:G13"/>
    <mergeCell ref="B14:D14"/>
    <mergeCell ref="E14:G14"/>
    <mergeCell ref="B15:D15"/>
    <mergeCell ref="E15:G15"/>
    <mergeCell ref="B16:D16"/>
    <mergeCell ref="E16:G16"/>
    <mergeCell ref="B8:D8"/>
    <mergeCell ref="E8:G8"/>
    <mergeCell ref="B9:D9"/>
    <mergeCell ref="E9:G9"/>
    <mergeCell ref="I8:J8"/>
    <mergeCell ref="I9:J9"/>
    <mergeCell ref="B10:D10"/>
    <mergeCell ref="E10:G10"/>
    <mergeCell ref="B11:D11"/>
    <mergeCell ref="E11:G11"/>
    <mergeCell ref="I10:J10"/>
    <mergeCell ref="I11:J11"/>
    <mergeCell ref="B1:H1"/>
    <mergeCell ref="A2:J3"/>
    <mergeCell ref="B5:D5"/>
    <mergeCell ref="E5:G5"/>
    <mergeCell ref="B6:D6"/>
    <mergeCell ref="E6:G6"/>
    <mergeCell ref="I6:J6"/>
    <mergeCell ref="B7:D7"/>
    <mergeCell ref="E7:G7"/>
    <mergeCell ref="I7:J7"/>
  </mergeCells>
  <phoneticPr fontId="26" type="noConversion"/>
  <pageMargins left="0.78740157499999996" right="0.31" top="0.984251969" bottom="0.984251969" header="0.4921259845" footer="0.4921259845"/>
  <pageSetup paperSize="9" scale="80" orientation="portrait" r:id="rId1"/>
  <headerFooter alignWithMargins="0"/>
</worksheet>
</file>

<file path=xl/worksheets/sheet32.xml><?xml version="1.0" encoding="utf-8"?>
<worksheet xmlns="http://schemas.openxmlformats.org/spreadsheetml/2006/main" xmlns:r="http://schemas.openxmlformats.org/officeDocument/2006/relationships">
  <dimension ref="A1:J33"/>
  <sheetViews>
    <sheetView workbookViewId="0">
      <selection activeCell="J19" sqref="J19"/>
    </sheetView>
  </sheetViews>
  <sheetFormatPr baseColWidth="10" defaultRowHeight="12.75"/>
  <cols>
    <col min="1" max="2" width="10.5703125" customWidth="1"/>
    <col min="3" max="3" width="10.85546875" customWidth="1"/>
    <col min="6" max="8" width="11.140625" customWidth="1"/>
    <col min="9" max="9" width="10.140625" customWidth="1"/>
    <col min="10" max="10" width="8" customWidth="1"/>
  </cols>
  <sheetData>
    <row r="1" spans="1:10">
      <c r="A1" s="11" t="s">
        <v>1129</v>
      </c>
      <c r="B1" s="491" t="str">
        <f>Q!G3</f>
        <v>ZZZZZZZZZZZ</v>
      </c>
      <c r="C1" s="475"/>
      <c r="D1" s="475"/>
      <c r="E1" s="475"/>
      <c r="F1" s="475"/>
      <c r="G1" s="475"/>
      <c r="H1" s="475"/>
      <c r="I1" s="69" t="s">
        <v>1130</v>
      </c>
      <c r="J1" s="98" t="s">
        <v>878</v>
      </c>
    </row>
    <row r="2" spans="1:10">
      <c r="A2" s="505" t="s">
        <v>896</v>
      </c>
      <c r="B2" s="506"/>
      <c r="C2" s="506"/>
      <c r="D2" s="506"/>
      <c r="E2" s="506"/>
      <c r="F2" s="506"/>
      <c r="G2" s="506"/>
      <c r="H2" s="506"/>
      <c r="I2" s="506"/>
      <c r="J2" s="506"/>
    </row>
    <row r="3" spans="1:10">
      <c r="A3" s="506"/>
      <c r="B3" s="506"/>
      <c r="C3" s="506"/>
      <c r="D3" s="506"/>
      <c r="E3" s="506"/>
      <c r="F3" s="506"/>
      <c r="G3" s="506"/>
      <c r="H3" s="506"/>
      <c r="I3" s="506"/>
      <c r="J3" s="506"/>
    </row>
    <row r="4" spans="1:10" ht="13.5" thickBot="1">
      <c r="A4" s="137"/>
      <c r="B4" s="137"/>
      <c r="C4" s="137"/>
      <c r="D4" s="137"/>
      <c r="E4" s="137"/>
      <c r="F4" s="137"/>
      <c r="G4" s="137"/>
      <c r="H4" s="137"/>
      <c r="I4" s="137"/>
      <c r="J4" s="137"/>
    </row>
    <row r="5" spans="1:10" ht="13.5" thickTop="1">
      <c r="A5" s="117" t="s">
        <v>1021</v>
      </c>
      <c r="B5" s="379"/>
      <c r="C5" s="380"/>
      <c r="D5" s="380"/>
      <c r="E5" s="380"/>
      <c r="F5" s="380"/>
      <c r="G5" s="117"/>
      <c r="H5" s="117"/>
      <c r="I5" s="369" t="s">
        <v>897</v>
      </c>
      <c r="J5" s="381">
        <v>1</v>
      </c>
    </row>
    <row r="6" spans="1:10">
      <c r="A6" s="6" t="s">
        <v>898</v>
      </c>
      <c r="B6" s="6"/>
      <c r="C6" s="16"/>
      <c r="D6" s="16"/>
      <c r="E6" s="16"/>
      <c r="F6" s="16"/>
      <c r="G6" s="6"/>
      <c r="H6" s="6"/>
      <c r="I6" s="6"/>
      <c r="J6" s="6"/>
    </row>
    <row r="7" spans="1:10">
      <c r="A7" s="6" t="s">
        <v>1022</v>
      </c>
      <c r="B7" s="6"/>
      <c r="C7" s="531"/>
      <c r="D7" s="531"/>
      <c r="E7" s="531"/>
      <c r="F7" s="6"/>
      <c r="G7" s="6"/>
      <c r="H7" s="6"/>
      <c r="I7" s="6"/>
      <c r="J7" s="6"/>
    </row>
    <row r="8" spans="1:10">
      <c r="A8" s="6"/>
      <c r="B8" s="6"/>
      <c r="C8" s="111"/>
      <c r="D8" s="111"/>
      <c r="E8" s="111"/>
      <c r="F8" s="6"/>
      <c r="G8" s="6"/>
      <c r="H8" s="6"/>
      <c r="I8" s="6"/>
      <c r="J8" s="6"/>
    </row>
    <row r="9" spans="1:10">
      <c r="A9" s="6"/>
      <c r="B9" s="6"/>
      <c r="C9" s="6"/>
      <c r="D9" s="6"/>
      <c r="E9" s="6"/>
      <c r="F9" s="6" t="s">
        <v>1029</v>
      </c>
      <c r="G9" s="495"/>
      <c r="H9" s="495"/>
      <c r="I9" s="6"/>
      <c r="J9" s="6"/>
    </row>
    <row r="10" spans="1:10">
      <c r="A10" s="6" t="s">
        <v>1023</v>
      </c>
      <c r="B10" s="6"/>
      <c r="C10" s="531"/>
      <c r="D10" s="531"/>
      <c r="E10" s="6"/>
      <c r="F10" s="6" t="s">
        <v>1028</v>
      </c>
      <c r="G10" s="495"/>
      <c r="H10" s="495"/>
      <c r="I10" s="6"/>
      <c r="J10" s="6"/>
    </row>
    <row r="11" spans="1:10">
      <c r="A11" s="6"/>
      <c r="B11" s="6"/>
      <c r="C11" s="6"/>
      <c r="D11" s="6"/>
      <c r="E11" s="6"/>
      <c r="F11" s="6"/>
      <c r="G11" s="6"/>
      <c r="H11" s="6"/>
      <c r="I11" s="6"/>
      <c r="J11" s="6"/>
    </row>
    <row r="12" spans="1:10">
      <c r="A12" s="6" t="s">
        <v>1024</v>
      </c>
      <c r="B12" s="6"/>
      <c r="C12" s="16"/>
      <c r="D12" s="16"/>
      <c r="E12" s="16"/>
      <c r="F12" s="16"/>
      <c r="G12" s="16"/>
      <c r="H12" s="6"/>
      <c r="I12" s="6"/>
      <c r="J12" s="6"/>
    </row>
    <row r="13" spans="1:10">
      <c r="A13" s="6"/>
      <c r="B13" s="6"/>
      <c r="C13" s="16"/>
      <c r="D13" s="16"/>
      <c r="E13" s="16"/>
      <c r="F13" s="16"/>
      <c r="G13" s="16"/>
      <c r="H13" s="6"/>
      <c r="I13" s="6"/>
      <c r="J13" s="6"/>
    </row>
    <row r="14" spans="1:10">
      <c r="A14" s="6"/>
      <c r="B14" s="6"/>
      <c r="C14" s="6"/>
      <c r="D14" s="6"/>
      <c r="E14" s="6"/>
      <c r="F14" s="6"/>
      <c r="G14" s="6"/>
      <c r="H14" s="6"/>
      <c r="I14" s="6"/>
      <c r="J14" s="6"/>
    </row>
    <row r="15" spans="1:10">
      <c r="A15" s="6" t="s">
        <v>1025</v>
      </c>
      <c r="B15" s="6"/>
      <c r="C15" s="16"/>
      <c r="D15" s="16"/>
      <c r="E15" s="16"/>
      <c r="F15" s="16"/>
      <c r="G15" s="16"/>
      <c r="H15" s="6"/>
      <c r="I15" s="6"/>
      <c r="J15" s="6"/>
    </row>
    <row r="16" spans="1:10">
      <c r="A16" s="6" t="s">
        <v>1026</v>
      </c>
      <c r="B16" s="6"/>
      <c r="C16" s="16"/>
      <c r="D16" s="16"/>
      <c r="E16" s="16"/>
      <c r="F16" s="16"/>
      <c r="G16" s="16"/>
      <c r="H16" s="6"/>
      <c r="I16" s="6"/>
      <c r="J16" s="6"/>
    </row>
    <row r="17" spans="1:10">
      <c r="A17" s="6"/>
      <c r="B17" s="6"/>
      <c r="C17" s="16"/>
      <c r="D17" s="16"/>
      <c r="E17" s="16"/>
      <c r="F17" s="16"/>
      <c r="G17" s="16"/>
      <c r="H17" s="6"/>
      <c r="I17" s="6"/>
      <c r="J17" s="6"/>
    </row>
    <row r="18" spans="1:10" ht="13.5" thickBot="1">
      <c r="A18" s="112"/>
      <c r="B18" s="112"/>
      <c r="C18" s="113"/>
      <c r="D18" s="113"/>
      <c r="E18" s="113"/>
      <c r="F18" s="113"/>
      <c r="G18" s="113"/>
      <c r="H18" s="112"/>
      <c r="I18" s="112"/>
      <c r="J18" s="112"/>
    </row>
    <row r="19" spans="1:10" ht="13.5" thickTop="1">
      <c r="A19" s="6" t="s">
        <v>1021</v>
      </c>
      <c r="B19" s="110"/>
      <c r="C19" s="16"/>
      <c r="D19" s="16"/>
      <c r="E19" s="16"/>
      <c r="F19" s="16"/>
      <c r="G19" s="6"/>
      <c r="H19" s="6"/>
      <c r="I19" s="17" t="s">
        <v>897</v>
      </c>
      <c r="J19" s="109">
        <f>+J5+1</f>
        <v>2</v>
      </c>
    </row>
    <row r="20" spans="1:10">
      <c r="A20" s="6" t="s">
        <v>898</v>
      </c>
      <c r="B20" s="6"/>
      <c r="C20" s="16"/>
      <c r="D20" s="16"/>
      <c r="E20" s="16"/>
      <c r="F20" s="16"/>
      <c r="G20" s="6"/>
      <c r="H20" s="6"/>
      <c r="I20" s="6"/>
      <c r="J20" s="6"/>
    </row>
    <row r="21" spans="1:10">
      <c r="A21" s="6" t="s">
        <v>1022</v>
      </c>
      <c r="B21" s="6"/>
      <c r="C21" s="531"/>
      <c r="D21" s="531"/>
      <c r="E21" s="531"/>
      <c r="F21" s="6"/>
      <c r="G21" s="6"/>
      <c r="H21" s="6"/>
      <c r="I21" s="6"/>
      <c r="J21" s="6"/>
    </row>
    <row r="22" spans="1:10">
      <c r="A22" s="6"/>
      <c r="B22" s="6"/>
      <c r="C22" s="111"/>
      <c r="D22" s="111"/>
      <c r="E22" s="111"/>
      <c r="F22" s="6"/>
      <c r="G22" s="6"/>
      <c r="H22" s="6"/>
      <c r="I22" s="6"/>
      <c r="J22" s="6"/>
    </row>
    <row r="23" spans="1:10">
      <c r="A23" s="6"/>
      <c r="B23" s="6"/>
      <c r="C23" s="6"/>
      <c r="D23" s="6"/>
      <c r="E23" s="6"/>
      <c r="F23" s="6" t="s">
        <v>1029</v>
      </c>
      <c r="G23" s="495"/>
      <c r="H23" s="495"/>
      <c r="I23" s="6"/>
      <c r="J23" s="6"/>
    </row>
    <row r="24" spans="1:10">
      <c r="A24" s="6" t="s">
        <v>1023</v>
      </c>
      <c r="B24" s="6"/>
      <c r="C24" s="531"/>
      <c r="D24" s="531"/>
      <c r="E24" s="6"/>
      <c r="F24" s="6" t="s">
        <v>1028</v>
      </c>
      <c r="G24" s="495"/>
      <c r="H24" s="495"/>
      <c r="I24" s="6"/>
      <c r="J24" s="6"/>
    </row>
    <row r="25" spans="1:10">
      <c r="A25" s="6"/>
      <c r="B25" s="6"/>
      <c r="C25" s="6"/>
      <c r="D25" s="6"/>
      <c r="E25" s="6"/>
      <c r="F25" s="6"/>
      <c r="G25" s="6"/>
      <c r="H25" s="6"/>
      <c r="I25" s="6"/>
      <c r="J25" s="6"/>
    </row>
    <row r="26" spans="1:10">
      <c r="A26" s="6" t="s">
        <v>1024</v>
      </c>
      <c r="B26" s="6"/>
      <c r="C26" s="16"/>
      <c r="D26" s="16"/>
      <c r="E26" s="16"/>
      <c r="F26" s="16"/>
      <c r="G26" s="16"/>
      <c r="H26" s="6"/>
      <c r="I26" s="6"/>
      <c r="J26" s="6"/>
    </row>
    <row r="27" spans="1:10">
      <c r="A27" s="6"/>
      <c r="B27" s="6"/>
      <c r="C27" s="16"/>
      <c r="D27" s="16"/>
      <c r="E27" s="16"/>
      <c r="F27" s="16"/>
      <c r="G27" s="16"/>
      <c r="H27" s="6"/>
      <c r="I27" s="6"/>
      <c r="J27" s="6"/>
    </row>
    <row r="28" spans="1:10">
      <c r="A28" s="6"/>
      <c r="B28" s="6"/>
      <c r="C28" s="6"/>
      <c r="D28" s="6"/>
      <c r="E28" s="6"/>
      <c r="F28" s="6"/>
      <c r="G28" s="6"/>
      <c r="H28" s="6"/>
      <c r="I28" s="6"/>
      <c r="J28" s="6"/>
    </row>
    <row r="29" spans="1:10">
      <c r="A29" s="6" t="s">
        <v>1025</v>
      </c>
      <c r="B29" s="6"/>
      <c r="C29" s="16"/>
      <c r="D29" s="16"/>
      <c r="E29" s="16"/>
      <c r="F29" s="16"/>
      <c r="G29" s="16"/>
      <c r="H29" s="6"/>
      <c r="I29" s="6"/>
      <c r="J29" s="6"/>
    </row>
    <row r="30" spans="1:10">
      <c r="A30" s="6" t="s">
        <v>1026</v>
      </c>
      <c r="B30" s="6"/>
      <c r="C30" s="16"/>
      <c r="D30" s="16"/>
      <c r="E30" s="16"/>
      <c r="F30" s="16"/>
      <c r="G30" s="16"/>
      <c r="H30" s="6"/>
      <c r="I30" s="6"/>
      <c r="J30" s="6"/>
    </row>
    <row r="31" spans="1:10">
      <c r="A31" s="6"/>
      <c r="B31" s="6"/>
      <c r="C31" s="16"/>
      <c r="D31" s="16"/>
      <c r="E31" s="16"/>
      <c r="F31" s="16"/>
      <c r="G31" s="16"/>
      <c r="H31" s="6"/>
      <c r="I31" s="6"/>
      <c r="J31" s="6"/>
    </row>
    <row r="32" spans="1:10" ht="13.5" thickBot="1">
      <c r="A32" s="112"/>
      <c r="B32" s="112"/>
      <c r="C32" s="113"/>
      <c r="D32" s="113"/>
      <c r="E32" s="113"/>
      <c r="F32" s="113"/>
      <c r="G32" s="113"/>
      <c r="H32" s="112"/>
      <c r="I32" s="112"/>
      <c r="J32" s="112"/>
    </row>
    <row r="33" ht="13.5" thickTop="1"/>
  </sheetData>
  <mergeCells count="10">
    <mergeCell ref="B1:H1"/>
    <mergeCell ref="A2:J3"/>
    <mergeCell ref="C7:E7"/>
    <mergeCell ref="G9:H9"/>
    <mergeCell ref="C24:D24"/>
    <mergeCell ref="G24:H24"/>
    <mergeCell ref="C10:D10"/>
    <mergeCell ref="G10:H10"/>
    <mergeCell ref="C21:E21"/>
    <mergeCell ref="G23:H23"/>
  </mergeCells>
  <phoneticPr fontId="26" type="noConversion"/>
  <pageMargins left="0.78740157499999996" right="0.78740157499999996" top="0.984251969" bottom="0.984251969" header="0.4921259845" footer="0.4921259845"/>
  <pageSetup paperSize="9" scale="80" orientation="portrait" r:id="rId1"/>
  <headerFooter alignWithMargins="0"/>
</worksheet>
</file>

<file path=xl/worksheets/sheet33.xml><?xml version="1.0" encoding="utf-8"?>
<worksheet xmlns="http://schemas.openxmlformats.org/spreadsheetml/2006/main" xmlns:r="http://schemas.openxmlformats.org/officeDocument/2006/relationships">
  <dimension ref="A1:J47"/>
  <sheetViews>
    <sheetView workbookViewId="0">
      <selection activeCell="B1" sqref="B1:H1"/>
    </sheetView>
  </sheetViews>
  <sheetFormatPr baseColWidth="10" defaultRowHeight="12.75"/>
  <cols>
    <col min="1" max="1" width="10.5703125" customWidth="1"/>
    <col min="2" max="2" width="6.85546875" customWidth="1"/>
    <col min="3" max="3" width="11.140625" customWidth="1"/>
    <col min="4" max="6" width="8.42578125" customWidth="1"/>
    <col min="7" max="7" width="9.7109375" customWidth="1"/>
    <col min="8" max="8" width="8.42578125" customWidth="1"/>
    <col min="9" max="9" width="8.28515625" customWidth="1"/>
    <col min="10" max="10" width="7.42578125" customWidth="1"/>
  </cols>
  <sheetData>
    <row r="1" spans="1:10">
      <c r="A1" s="11" t="s">
        <v>1129</v>
      </c>
      <c r="B1" s="491" t="str">
        <f>Q!G3</f>
        <v>ZZZZZZZZZZZ</v>
      </c>
      <c r="C1" s="475"/>
      <c r="D1" s="475"/>
      <c r="E1" s="475"/>
      <c r="F1" s="475"/>
      <c r="G1" s="475"/>
      <c r="H1" s="475"/>
      <c r="I1" s="69" t="s">
        <v>1130</v>
      </c>
      <c r="J1" s="98" t="s">
        <v>901</v>
      </c>
    </row>
    <row r="2" spans="1:10">
      <c r="A2" s="505" t="s">
        <v>886</v>
      </c>
      <c r="B2" s="506"/>
      <c r="C2" s="506"/>
      <c r="D2" s="506"/>
      <c r="E2" s="506"/>
      <c r="F2" s="506"/>
      <c r="G2" s="506"/>
      <c r="H2" s="506"/>
      <c r="I2" s="506"/>
      <c r="J2" s="506"/>
    </row>
    <row r="3" spans="1:10">
      <c r="A3" s="506"/>
      <c r="B3" s="506"/>
      <c r="C3" s="506"/>
      <c r="D3" s="506"/>
      <c r="E3" s="506"/>
      <c r="F3" s="506"/>
      <c r="G3" s="506"/>
      <c r="H3" s="506"/>
      <c r="I3" s="506"/>
      <c r="J3" s="506"/>
    </row>
    <row r="4" spans="1:10" ht="13.5" thickBot="1">
      <c r="A4" s="137"/>
      <c r="B4" s="137"/>
      <c r="C4" s="137"/>
      <c r="D4" s="137"/>
      <c r="E4" s="137"/>
      <c r="F4" s="137"/>
      <c r="G4" s="137"/>
      <c r="H4" s="137"/>
      <c r="I4" s="137"/>
      <c r="J4" s="137"/>
    </row>
    <row r="5" spans="1:10" ht="13.5" thickTop="1">
      <c r="A5" s="117" t="s">
        <v>887</v>
      </c>
      <c r="B5" s="379"/>
      <c r="C5" s="380"/>
      <c r="D5" s="380"/>
      <c r="E5" s="117"/>
      <c r="F5" s="117"/>
      <c r="G5" s="117"/>
      <c r="H5" s="117"/>
      <c r="I5" s="369" t="s">
        <v>888</v>
      </c>
      <c r="J5" s="381" t="s">
        <v>889</v>
      </c>
    </row>
    <row r="6" spans="1:10">
      <c r="A6" s="6" t="s">
        <v>890</v>
      </c>
      <c r="B6" s="6"/>
      <c r="C6" s="78"/>
      <c r="D6" s="6"/>
      <c r="E6" s="6"/>
      <c r="F6" s="6"/>
      <c r="G6" s="6"/>
      <c r="H6" s="6"/>
      <c r="I6" s="6"/>
      <c r="J6" s="6"/>
    </row>
    <row r="7" spans="1:10">
      <c r="A7" s="6" t="s">
        <v>891</v>
      </c>
      <c r="B7" s="6"/>
      <c r="C7" s="531"/>
      <c r="D7" s="531"/>
      <c r="E7" s="531"/>
      <c r="F7" s="6"/>
      <c r="G7" s="17" t="s">
        <v>900</v>
      </c>
      <c r="H7" s="531"/>
      <c r="I7" s="531"/>
      <c r="J7" s="531"/>
    </row>
    <row r="8" spans="1:10">
      <c r="A8" s="6"/>
      <c r="B8" s="6"/>
      <c r="C8" s="111"/>
      <c r="D8" s="111"/>
      <c r="E8" s="111"/>
      <c r="F8" s="6"/>
      <c r="G8" s="6"/>
      <c r="H8" s="111"/>
      <c r="I8" s="111"/>
      <c r="J8" s="111"/>
    </row>
    <row r="9" spans="1:10">
      <c r="A9" s="6"/>
      <c r="B9" s="6"/>
      <c r="C9" s="6"/>
      <c r="D9" s="6"/>
      <c r="E9" s="6"/>
      <c r="F9" s="6"/>
      <c r="G9" s="630"/>
      <c r="H9" s="630"/>
      <c r="I9" s="6"/>
      <c r="J9" s="6"/>
    </row>
    <row r="10" spans="1:10">
      <c r="A10" s="6"/>
      <c r="B10" s="6"/>
      <c r="C10" s="6"/>
      <c r="D10" s="6"/>
      <c r="E10" s="6"/>
      <c r="F10" s="6"/>
      <c r="G10" s="245" t="s">
        <v>899</v>
      </c>
      <c r="I10" s="6"/>
      <c r="J10" s="6"/>
    </row>
    <row r="11" spans="1:10">
      <c r="A11" s="6" t="s">
        <v>892</v>
      </c>
      <c r="B11" s="6"/>
      <c r="C11" s="629"/>
      <c r="D11" s="629"/>
      <c r="E11" s="6"/>
      <c r="F11" s="6"/>
      <c r="G11" s="630"/>
      <c r="H11" s="630"/>
      <c r="I11" s="6"/>
      <c r="J11" s="6"/>
    </row>
    <row r="12" spans="1:10">
      <c r="A12" s="6"/>
      <c r="B12" s="6"/>
      <c r="C12" s="6"/>
      <c r="D12" s="6"/>
      <c r="E12" s="6"/>
      <c r="F12" s="6"/>
      <c r="G12" s="6"/>
      <c r="H12" s="6"/>
      <c r="I12" s="6"/>
      <c r="J12" s="6"/>
    </row>
    <row r="13" spans="1:10">
      <c r="A13" s="6" t="s">
        <v>893</v>
      </c>
      <c r="B13" s="6"/>
      <c r="C13" s="16"/>
      <c r="D13" s="16"/>
      <c r="E13" s="16"/>
      <c r="F13" s="16"/>
      <c r="G13" s="16"/>
      <c r="H13" s="16"/>
      <c r="I13" s="16"/>
      <c r="J13" s="6"/>
    </row>
    <row r="14" spans="1:10">
      <c r="A14" s="6"/>
      <c r="B14" s="6"/>
      <c r="C14" s="16"/>
      <c r="D14" s="16"/>
      <c r="E14" s="16"/>
      <c r="F14" s="16"/>
      <c r="G14" s="16"/>
      <c r="H14" s="16"/>
      <c r="I14" s="16"/>
      <c r="J14" s="6"/>
    </row>
    <row r="15" spans="1:10">
      <c r="A15" s="6"/>
      <c r="B15" s="6"/>
      <c r="C15" s="16"/>
      <c r="D15" s="16"/>
      <c r="E15" s="16"/>
      <c r="F15" s="16"/>
      <c r="G15" s="16"/>
      <c r="H15" s="16"/>
      <c r="I15" s="16"/>
      <c r="J15" s="6"/>
    </row>
    <row r="16" spans="1:10">
      <c r="A16" s="6"/>
      <c r="B16" s="6"/>
      <c r="C16" s="16"/>
      <c r="D16" s="16"/>
      <c r="E16" s="16"/>
      <c r="F16" s="16"/>
      <c r="G16" s="16"/>
      <c r="H16" s="16"/>
      <c r="I16" s="16"/>
      <c r="J16" s="6"/>
    </row>
    <row r="17" spans="1:10">
      <c r="A17" s="6"/>
      <c r="B17" s="6"/>
      <c r="C17" s="16"/>
      <c r="D17" s="16"/>
      <c r="E17" s="16"/>
      <c r="F17" s="16"/>
      <c r="G17" s="16"/>
      <c r="H17" s="16"/>
      <c r="I17" s="16"/>
      <c r="J17" s="6"/>
    </row>
    <row r="18" spans="1:10" ht="13.5" thickBot="1">
      <c r="A18" s="112"/>
      <c r="B18" s="112"/>
      <c r="C18" s="112"/>
      <c r="D18" s="112"/>
      <c r="E18" s="112"/>
      <c r="F18" s="112"/>
      <c r="G18" s="112"/>
      <c r="H18" s="112"/>
      <c r="I18" s="112"/>
      <c r="J18" s="112"/>
    </row>
    <row r="19" spans="1:10" ht="13.5" thickTop="1">
      <c r="A19" s="6" t="s">
        <v>887</v>
      </c>
      <c r="B19" s="110"/>
      <c r="C19" s="16"/>
      <c r="D19" s="16"/>
      <c r="E19" s="6"/>
      <c r="F19" s="6"/>
      <c r="G19" s="6"/>
      <c r="H19" s="6"/>
      <c r="I19" s="17" t="s">
        <v>888</v>
      </c>
      <c r="J19" s="109" t="s">
        <v>894</v>
      </c>
    </row>
    <row r="20" spans="1:10">
      <c r="A20" s="6" t="s">
        <v>890</v>
      </c>
      <c r="B20" s="6"/>
      <c r="C20" s="78"/>
      <c r="D20" s="6"/>
      <c r="E20" s="6"/>
      <c r="F20" s="6"/>
      <c r="G20" s="6"/>
      <c r="H20" s="6"/>
      <c r="I20" s="6"/>
      <c r="J20" s="6"/>
    </row>
    <row r="21" spans="1:10">
      <c r="A21" s="6" t="s">
        <v>891</v>
      </c>
      <c r="B21" s="6"/>
      <c r="C21" s="531"/>
      <c r="D21" s="531"/>
      <c r="E21" s="531"/>
      <c r="F21" s="6"/>
      <c r="G21" s="17" t="s">
        <v>900</v>
      </c>
      <c r="H21" s="531"/>
      <c r="I21" s="531"/>
      <c r="J21" s="531"/>
    </row>
    <row r="22" spans="1:10">
      <c r="A22" s="6"/>
      <c r="B22" s="6"/>
      <c r="C22" s="111"/>
      <c r="D22" s="111"/>
      <c r="E22" s="111"/>
      <c r="F22" s="6"/>
      <c r="G22" s="6"/>
      <c r="H22" s="111"/>
      <c r="I22" s="111"/>
      <c r="J22" s="111"/>
    </row>
    <row r="23" spans="1:10">
      <c r="A23" s="6"/>
      <c r="B23" s="6"/>
      <c r="C23" s="6"/>
      <c r="D23" s="6"/>
      <c r="E23" s="6"/>
      <c r="F23" s="6"/>
      <c r="G23" s="630"/>
      <c r="H23" s="630"/>
      <c r="I23" s="6"/>
      <c r="J23" s="6"/>
    </row>
    <row r="24" spans="1:10">
      <c r="A24" s="6"/>
      <c r="B24" s="6"/>
      <c r="C24" s="6"/>
      <c r="D24" s="6"/>
      <c r="E24" s="6"/>
      <c r="F24" s="6"/>
      <c r="G24" s="245" t="s">
        <v>899</v>
      </c>
      <c r="I24" s="6"/>
      <c r="J24" s="6"/>
    </row>
    <row r="25" spans="1:10">
      <c r="A25" s="6" t="s">
        <v>892</v>
      </c>
      <c r="B25" s="6"/>
      <c r="C25" s="629"/>
      <c r="D25" s="629"/>
      <c r="E25" s="6"/>
      <c r="F25" s="6"/>
      <c r="G25" s="630"/>
      <c r="H25" s="630"/>
      <c r="I25" s="6"/>
      <c r="J25" s="6"/>
    </row>
    <row r="26" spans="1:10">
      <c r="A26" s="6"/>
      <c r="B26" s="6"/>
      <c r="C26" s="6"/>
      <c r="D26" s="6"/>
      <c r="E26" s="6"/>
      <c r="F26" s="6"/>
      <c r="G26" s="6"/>
      <c r="H26" s="6"/>
      <c r="I26" s="6"/>
      <c r="J26" s="6"/>
    </row>
    <row r="27" spans="1:10">
      <c r="A27" s="6" t="s">
        <v>893</v>
      </c>
      <c r="B27" s="6"/>
      <c r="C27" s="16"/>
      <c r="D27" s="16"/>
      <c r="E27" s="16"/>
      <c r="F27" s="16"/>
      <c r="G27" s="16"/>
      <c r="H27" s="16"/>
      <c r="I27" s="16"/>
      <c r="J27" s="6"/>
    </row>
    <row r="28" spans="1:10">
      <c r="A28" s="6"/>
      <c r="B28" s="6"/>
      <c r="C28" s="16"/>
      <c r="D28" s="16"/>
      <c r="E28" s="16"/>
      <c r="F28" s="16"/>
      <c r="G28" s="16"/>
      <c r="H28" s="16"/>
      <c r="I28" s="16"/>
      <c r="J28" s="6"/>
    </row>
    <row r="29" spans="1:10">
      <c r="A29" s="6"/>
      <c r="B29" s="6"/>
      <c r="C29" s="16"/>
      <c r="D29" s="16"/>
      <c r="E29" s="16"/>
      <c r="F29" s="16"/>
      <c r="G29" s="16"/>
      <c r="H29" s="16"/>
      <c r="I29" s="16"/>
      <c r="J29" s="6"/>
    </row>
    <row r="30" spans="1:10">
      <c r="A30" s="6"/>
      <c r="B30" s="6"/>
      <c r="C30" s="16"/>
      <c r="D30" s="16"/>
      <c r="E30" s="16"/>
      <c r="F30" s="16"/>
      <c r="G30" s="16"/>
      <c r="H30" s="16"/>
      <c r="I30" s="16"/>
      <c r="J30" s="6"/>
    </row>
    <row r="31" spans="1:10">
      <c r="A31" s="6"/>
      <c r="B31" s="6"/>
      <c r="C31" s="16"/>
      <c r="D31" s="16"/>
      <c r="E31" s="16"/>
      <c r="F31" s="16"/>
      <c r="G31" s="16"/>
      <c r="H31" s="16"/>
      <c r="I31" s="16"/>
      <c r="J31" s="6"/>
    </row>
    <row r="32" spans="1:10" ht="13.5" thickBot="1">
      <c r="A32" s="112"/>
      <c r="B32" s="112"/>
      <c r="C32" s="112"/>
      <c r="D32" s="112"/>
      <c r="E32" s="112"/>
      <c r="F32" s="112"/>
      <c r="G32" s="112"/>
      <c r="H32" s="112"/>
      <c r="I32" s="112"/>
      <c r="J32" s="112"/>
    </row>
    <row r="33" spans="1:10" ht="13.5" thickTop="1">
      <c r="A33" s="6" t="s">
        <v>887</v>
      </c>
      <c r="B33" s="110"/>
      <c r="C33" s="16"/>
      <c r="D33" s="16"/>
      <c r="E33" s="6"/>
      <c r="F33" s="6"/>
      <c r="G33" s="6"/>
      <c r="H33" s="6"/>
      <c r="I33" s="17" t="s">
        <v>888</v>
      </c>
      <c r="J33" s="109" t="s">
        <v>895</v>
      </c>
    </row>
    <row r="34" spans="1:10">
      <c r="A34" s="6" t="s">
        <v>890</v>
      </c>
      <c r="B34" s="6"/>
      <c r="C34" s="78"/>
      <c r="D34" s="6"/>
      <c r="E34" s="6"/>
      <c r="F34" s="6"/>
      <c r="G34" s="6"/>
      <c r="H34" s="6"/>
      <c r="I34" s="6"/>
      <c r="J34" s="6"/>
    </row>
    <row r="35" spans="1:10">
      <c r="A35" s="6" t="s">
        <v>891</v>
      </c>
      <c r="B35" s="6"/>
      <c r="C35" s="531"/>
      <c r="D35" s="531"/>
      <c r="E35" s="531"/>
      <c r="F35" s="6"/>
      <c r="G35" s="17" t="s">
        <v>900</v>
      </c>
      <c r="H35" s="531"/>
      <c r="I35" s="531"/>
      <c r="J35" s="531"/>
    </row>
    <row r="36" spans="1:10">
      <c r="A36" s="6"/>
      <c r="B36" s="6"/>
      <c r="C36" s="111"/>
      <c r="D36" s="111"/>
      <c r="E36" s="111"/>
      <c r="F36" s="6"/>
      <c r="G36" s="6"/>
      <c r="H36" s="111"/>
      <c r="I36" s="111"/>
      <c r="J36" s="111"/>
    </row>
    <row r="37" spans="1:10">
      <c r="A37" s="6"/>
      <c r="B37" s="6"/>
      <c r="C37" s="6"/>
      <c r="D37" s="6"/>
      <c r="E37" s="6"/>
      <c r="F37" s="6"/>
      <c r="G37" s="630"/>
      <c r="H37" s="630"/>
      <c r="I37" s="6"/>
      <c r="J37" s="6"/>
    </row>
    <row r="38" spans="1:10">
      <c r="A38" s="6"/>
      <c r="B38" s="6"/>
      <c r="C38" s="6"/>
      <c r="D38" s="6"/>
      <c r="E38" s="6"/>
      <c r="F38" s="6"/>
      <c r="G38" s="245" t="s">
        <v>899</v>
      </c>
      <c r="I38" s="6"/>
      <c r="J38" s="6"/>
    </row>
    <row r="39" spans="1:10">
      <c r="A39" s="6" t="s">
        <v>892</v>
      </c>
      <c r="B39" s="6"/>
      <c r="C39" s="629"/>
      <c r="D39" s="629"/>
      <c r="E39" s="6"/>
      <c r="F39" s="6"/>
      <c r="G39" s="630"/>
      <c r="H39" s="630"/>
      <c r="I39" s="6"/>
      <c r="J39" s="6"/>
    </row>
    <row r="40" spans="1:10">
      <c r="A40" s="6"/>
      <c r="B40" s="6"/>
      <c r="C40" s="6"/>
      <c r="D40" s="6"/>
      <c r="E40" s="6"/>
      <c r="F40" s="6"/>
      <c r="G40" s="6"/>
      <c r="H40" s="6"/>
      <c r="I40" s="6"/>
      <c r="J40" s="6"/>
    </row>
    <row r="41" spans="1:10">
      <c r="A41" s="6" t="s">
        <v>893</v>
      </c>
      <c r="B41" s="6"/>
      <c r="C41" s="16"/>
      <c r="D41" s="16"/>
      <c r="E41" s="16"/>
      <c r="F41" s="16"/>
      <c r="G41" s="16"/>
      <c r="H41" s="16"/>
      <c r="I41" s="16"/>
      <c r="J41" s="6"/>
    </row>
    <row r="42" spans="1:10">
      <c r="A42" s="6"/>
      <c r="B42" s="6"/>
      <c r="C42" s="246"/>
      <c r="D42" s="16"/>
      <c r="E42" s="16"/>
      <c r="F42" s="16"/>
      <c r="G42" s="16"/>
      <c r="H42" s="16"/>
      <c r="I42" s="16"/>
      <c r="J42" s="6"/>
    </row>
    <row r="43" spans="1:10">
      <c r="A43" s="6"/>
      <c r="B43" s="6"/>
      <c r="C43" s="246"/>
      <c r="D43" s="16"/>
      <c r="E43" s="16"/>
      <c r="F43" s="16"/>
      <c r="G43" s="16"/>
      <c r="H43" s="16"/>
      <c r="I43" s="16"/>
      <c r="J43" s="6"/>
    </row>
    <row r="44" spans="1:10">
      <c r="A44" s="6"/>
      <c r="B44" s="6"/>
      <c r="C44" s="16"/>
      <c r="D44" s="16"/>
      <c r="E44" s="16"/>
      <c r="F44" s="16"/>
      <c r="G44" s="16"/>
      <c r="H44" s="16"/>
      <c r="I44" s="16"/>
      <c r="J44" s="6"/>
    </row>
    <row r="45" spans="1:10">
      <c r="A45" s="6"/>
      <c r="B45" s="6"/>
      <c r="C45" s="16"/>
      <c r="D45" s="16"/>
      <c r="E45" s="16"/>
      <c r="F45" s="16"/>
      <c r="G45" s="16"/>
      <c r="H45" s="16"/>
      <c r="I45" s="16"/>
      <c r="J45" s="6"/>
    </row>
    <row r="46" spans="1:10" ht="13.5" thickBot="1">
      <c r="A46" s="112"/>
      <c r="B46" s="112"/>
      <c r="C46" s="112"/>
      <c r="D46" s="112"/>
      <c r="E46" s="112"/>
      <c r="F46" s="112"/>
      <c r="G46" s="112"/>
      <c r="H46" s="112"/>
      <c r="I46" s="112"/>
      <c r="J46" s="112"/>
    </row>
    <row r="47" spans="1:10" ht="13.5" thickTop="1"/>
  </sheetData>
  <mergeCells count="17">
    <mergeCell ref="B1:H1"/>
    <mergeCell ref="A2:J3"/>
    <mergeCell ref="C7:E7"/>
    <mergeCell ref="H7:J7"/>
    <mergeCell ref="G9:H9"/>
    <mergeCell ref="C11:D11"/>
    <mergeCell ref="G11:H11"/>
    <mergeCell ref="C21:E21"/>
    <mergeCell ref="H21:J21"/>
    <mergeCell ref="G37:H37"/>
    <mergeCell ref="C39:D39"/>
    <mergeCell ref="G39:H39"/>
    <mergeCell ref="G23:H23"/>
    <mergeCell ref="C25:D25"/>
    <mergeCell ref="G25:H25"/>
    <mergeCell ref="C35:E35"/>
    <mergeCell ref="H35:J35"/>
  </mergeCells>
  <phoneticPr fontId="26" type="noConversion"/>
  <pageMargins left="0.78740157499999996" right="0.78740157499999996" top="0.984251969" bottom="0.984251969" header="0.4921259845" footer="0.4921259845"/>
  <pageSetup paperSize="9" scale="95" orientation="portrait" r:id="rId1"/>
  <headerFooter alignWithMargins="0"/>
</worksheet>
</file>

<file path=xl/worksheets/sheet34.xml><?xml version="1.0" encoding="utf-8"?>
<worksheet xmlns="http://schemas.openxmlformats.org/spreadsheetml/2006/main" xmlns:r="http://schemas.openxmlformats.org/officeDocument/2006/relationships">
  <dimension ref="A1:J62"/>
  <sheetViews>
    <sheetView workbookViewId="0">
      <selection activeCell="L69" sqref="L69"/>
    </sheetView>
  </sheetViews>
  <sheetFormatPr baseColWidth="10" defaultRowHeight="12.75"/>
  <sheetData>
    <row r="1" spans="1:10">
      <c r="A1" s="11" t="s">
        <v>1129</v>
      </c>
      <c r="B1" s="491" t="str">
        <f>Q!G3</f>
        <v>ZZZZZZZZZZZ</v>
      </c>
      <c r="C1" s="475"/>
      <c r="D1" s="475"/>
      <c r="E1" s="475"/>
      <c r="F1" s="475"/>
      <c r="G1" s="475"/>
      <c r="H1" s="475"/>
      <c r="I1" s="69" t="s">
        <v>1130</v>
      </c>
      <c r="J1" s="98" t="s">
        <v>391</v>
      </c>
    </row>
    <row r="2" spans="1:10">
      <c r="A2" s="505" t="s">
        <v>392</v>
      </c>
      <c r="B2" s="506"/>
      <c r="C2" s="506"/>
      <c r="D2" s="506"/>
      <c r="E2" s="506"/>
      <c r="F2" s="506"/>
      <c r="G2" s="506"/>
      <c r="H2" s="506"/>
      <c r="I2" s="506"/>
      <c r="J2" s="506"/>
    </row>
    <row r="3" spans="1:10">
      <c r="A3" s="506"/>
      <c r="B3" s="506"/>
      <c r="C3" s="506"/>
      <c r="D3" s="506"/>
      <c r="E3" s="506"/>
      <c r="F3" s="506"/>
      <c r="G3" s="506"/>
      <c r="H3" s="506"/>
      <c r="I3" s="506"/>
      <c r="J3" s="506"/>
    </row>
    <row r="4" spans="1:10" ht="13.5" thickBot="1">
      <c r="A4" s="121" t="s">
        <v>393</v>
      </c>
      <c r="B4" s="224" t="s">
        <v>830</v>
      </c>
      <c r="C4" s="112"/>
      <c r="D4" s="112"/>
      <c r="E4" s="112"/>
      <c r="F4" s="112"/>
      <c r="G4" s="112"/>
      <c r="H4" s="112"/>
      <c r="I4" s="112"/>
      <c r="J4" s="112"/>
    </row>
    <row r="5" spans="1:10" ht="13.5" thickTop="1">
      <c r="A5" s="122"/>
      <c r="B5" s="6" t="s">
        <v>394</v>
      </c>
      <c r="C5" s="6"/>
      <c r="D5" s="6"/>
      <c r="E5" s="6"/>
      <c r="F5" s="6"/>
      <c r="G5" s="16"/>
      <c r="H5" s="6"/>
      <c r="I5" s="6"/>
      <c r="J5" s="6"/>
    </row>
    <row r="6" spans="1:10">
      <c r="A6" s="122"/>
      <c r="B6" s="6" t="s">
        <v>401</v>
      </c>
      <c r="C6" s="6"/>
      <c r="D6" s="125" t="str">
        <f>B1</f>
        <v>ZZZZZZZZZZZ</v>
      </c>
      <c r="E6" s="16"/>
      <c r="F6" s="16"/>
      <c r="G6" s="16"/>
      <c r="H6" s="16"/>
      <c r="I6" s="16"/>
      <c r="J6" s="16"/>
    </row>
    <row r="7" spans="1:10">
      <c r="A7" s="122"/>
      <c r="B7" s="223" t="s">
        <v>830</v>
      </c>
      <c r="C7" s="6"/>
      <c r="D7" s="125"/>
      <c r="E7" s="16"/>
      <c r="F7" s="16"/>
      <c r="G7" s="16"/>
      <c r="H7" s="16"/>
      <c r="I7" s="16"/>
      <c r="J7" s="16"/>
    </row>
    <row r="8" spans="1:10">
      <c r="A8" s="122"/>
      <c r="B8" s="6" t="s">
        <v>824</v>
      </c>
      <c r="C8" s="16" t="s">
        <v>822</v>
      </c>
      <c r="D8" s="16"/>
      <c r="E8" s="16"/>
      <c r="F8" s="16"/>
      <c r="G8" s="16"/>
      <c r="H8" s="16"/>
      <c r="I8" s="16"/>
      <c r="J8" s="16"/>
    </row>
    <row r="9" spans="1:10">
      <c r="A9" s="122"/>
      <c r="B9" s="6" t="s">
        <v>400</v>
      </c>
      <c r="C9" s="6"/>
      <c r="D9" s="124" t="s">
        <v>1128</v>
      </c>
      <c r="E9" s="6"/>
      <c r="F9" s="6"/>
      <c r="G9" s="6"/>
      <c r="H9" s="6"/>
      <c r="I9" s="6"/>
      <c r="J9" s="6"/>
    </row>
    <row r="10" spans="1:10">
      <c r="A10" s="122"/>
      <c r="B10" s="6" t="s">
        <v>395</v>
      </c>
      <c r="C10" s="631">
        <v>0</v>
      </c>
      <c r="D10" s="631"/>
      <c r="E10" s="6"/>
      <c r="F10" s="6"/>
      <c r="G10" s="6"/>
      <c r="H10" s="6"/>
      <c r="I10" s="6"/>
      <c r="J10" s="6"/>
    </row>
    <row r="11" spans="1:10">
      <c r="A11" s="122"/>
      <c r="B11" s="6" t="s">
        <v>827</v>
      </c>
      <c r="C11" s="6"/>
      <c r="D11" s="123">
        <v>0</v>
      </c>
      <c r="E11" s="6" t="s">
        <v>828</v>
      </c>
      <c r="F11" s="6"/>
      <c r="G11" s="6"/>
      <c r="H11" s="6"/>
      <c r="I11" s="6"/>
      <c r="J11" s="6"/>
    </row>
    <row r="12" spans="1:10">
      <c r="A12" s="122"/>
      <c r="B12" s="6" t="s">
        <v>829</v>
      </c>
      <c r="C12" s="6"/>
      <c r="D12" s="6"/>
      <c r="E12" s="6"/>
      <c r="F12" s="6"/>
      <c r="G12" s="6"/>
      <c r="H12" s="6"/>
      <c r="I12" s="6"/>
      <c r="J12" s="6"/>
    </row>
    <row r="13" spans="1:10">
      <c r="A13" s="122"/>
      <c r="B13" s="6" t="s">
        <v>396</v>
      </c>
      <c r="C13" s="6"/>
      <c r="D13" s="265" t="e">
        <f>+C10/VALTITRES</f>
        <v>#DIV/0!</v>
      </c>
      <c r="E13" s="6" t="e">
        <f>IF(D12*D13=C11,"","le nombre de titres X valeur nominal est différent du capital !")</f>
        <v>#DIV/0!</v>
      </c>
      <c r="F13" s="6"/>
      <c r="G13" s="6"/>
      <c r="H13" s="6"/>
      <c r="I13" s="6"/>
      <c r="J13" s="6"/>
    </row>
    <row r="14" spans="1:10">
      <c r="A14" s="122"/>
      <c r="B14" s="6" t="s">
        <v>825</v>
      </c>
      <c r="C14" s="6"/>
      <c r="D14" s="123"/>
      <c r="E14" s="6" t="s">
        <v>826</v>
      </c>
      <c r="F14" s="6"/>
      <c r="G14" s="6"/>
      <c r="H14" s="6"/>
      <c r="I14" s="6"/>
      <c r="J14" s="6"/>
    </row>
    <row r="15" spans="1:10">
      <c r="A15" s="122"/>
      <c r="B15" s="6" t="s">
        <v>397</v>
      </c>
      <c r="C15" s="6"/>
      <c r="D15" s="16"/>
      <c r="E15" s="17" t="s">
        <v>398</v>
      </c>
      <c r="F15" s="16"/>
      <c r="G15" s="6"/>
      <c r="H15" s="6"/>
      <c r="I15" s="6"/>
      <c r="J15" s="6"/>
    </row>
    <row r="16" spans="1:10">
      <c r="A16" s="122"/>
      <c r="B16" s="16" t="s">
        <v>399</v>
      </c>
      <c r="C16" s="16"/>
      <c r="D16" s="6"/>
      <c r="E16" s="6"/>
      <c r="F16" s="6"/>
      <c r="G16" s="6"/>
      <c r="H16" s="6"/>
      <c r="I16" s="6"/>
      <c r="J16" s="6"/>
    </row>
    <row r="17" spans="1:10">
      <c r="A17" s="122"/>
      <c r="B17" s="6" t="s">
        <v>831</v>
      </c>
      <c r="C17" s="6"/>
      <c r="D17" s="6"/>
      <c r="E17" s="6"/>
      <c r="F17" s="6"/>
      <c r="G17" s="6"/>
      <c r="H17" s="6"/>
      <c r="I17" s="6"/>
      <c r="J17" s="6"/>
    </row>
    <row r="18" spans="1:10">
      <c r="A18" s="122"/>
      <c r="B18" s="6" t="s">
        <v>832</v>
      </c>
      <c r="C18" s="6"/>
      <c r="D18" s="6"/>
      <c r="E18" s="6"/>
      <c r="F18" s="6"/>
      <c r="G18" s="6"/>
      <c r="H18" s="6"/>
      <c r="I18" s="6"/>
      <c r="J18" s="6"/>
    </row>
    <row r="19" spans="1:10">
      <c r="A19" s="122"/>
      <c r="B19" s="6" t="s">
        <v>833</v>
      </c>
      <c r="C19" s="6"/>
      <c r="D19" s="6"/>
      <c r="E19" s="6"/>
      <c r="F19" s="6"/>
      <c r="G19" s="6"/>
      <c r="H19" s="6"/>
      <c r="I19" s="6"/>
      <c r="J19" s="6"/>
    </row>
    <row r="20" spans="1:10">
      <c r="A20" s="122"/>
      <c r="B20" s="6" t="s">
        <v>834</v>
      </c>
      <c r="C20" s="6"/>
      <c r="D20" s="6"/>
      <c r="E20" s="6"/>
      <c r="F20" s="6"/>
      <c r="G20" s="6"/>
      <c r="H20" s="6"/>
      <c r="I20" s="6"/>
      <c r="J20" s="6"/>
    </row>
    <row r="21" spans="1:10">
      <c r="A21" s="122"/>
      <c r="B21" s="6" t="s">
        <v>552</v>
      </c>
      <c r="C21" s="6"/>
      <c r="D21" s="6"/>
      <c r="E21" s="6"/>
      <c r="F21" s="6"/>
      <c r="G21" s="6"/>
      <c r="H21" s="6"/>
      <c r="I21" s="6"/>
      <c r="J21" s="6"/>
    </row>
    <row r="22" spans="1:10">
      <c r="A22" s="122"/>
      <c r="B22" s="6" t="s">
        <v>835</v>
      </c>
      <c r="C22" s="6"/>
      <c r="D22" s="6"/>
      <c r="E22" s="6"/>
      <c r="F22" s="6"/>
      <c r="G22" s="6"/>
      <c r="H22" s="6"/>
      <c r="I22" s="6"/>
      <c r="J22" s="6"/>
    </row>
    <row r="23" spans="1:10">
      <c r="A23" s="122"/>
      <c r="B23" s="6" t="s">
        <v>823</v>
      </c>
      <c r="C23" s="6"/>
      <c r="D23" s="6"/>
      <c r="E23" s="6"/>
      <c r="F23" s="6"/>
      <c r="G23" s="6"/>
      <c r="H23" s="6"/>
      <c r="I23" s="6"/>
      <c r="J23" s="6"/>
    </row>
    <row r="24" spans="1:10">
      <c r="A24" s="122"/>
      <c r="B24" s="6" t="s">
        <v>553</v>
      </c>
      <c r="C24" s="6"/>
      <c r="D24" s="6"/>
      <c r="E24" s="6"/>
      <c r="F24" s="6"/>
      <c r="G24" s="6"/>
      <c r="H24" s="6"/>
      <c r="I24" s="6"/>
      <c r="J24" s="6"/>
    </row>
    <row r="25" spans="1:10">
      <c r="A25" s="122"/>
      <c r="B25" s="6" t="s">
        <v>836</v>
      </c>
      <c r="C25" s="6"/>
      <c r="D25" s="6"/>
      <c r="E25" s="6"/>
      <c r="F25" s="6"/>
      <c r="G25" s="6"/>
      <c r="H25" s="6"/>
      <c r="I25" s="6"/>
      <c r="J25" s="6"/>
    </row>
    <row r="26" spans="1:10">
      <c r="A26" s="122"/>
      <c r="B26" s="6" t="s">
        <v>837</v>
      </c>
      <c r="C26" s="6"/>
      <c r="D26" s="6"/>
      <c r="E26" s="6"/>
      <c r="F26" s="6"/>
      <c r="G26" s="6"/>
      <c r="H26" s="6"/>
      <c r="I26" s="6"/>
      <c r="J26" s="6"/>
    </row>
    <row r="27" spans="1:10">
      <c r="A27" s="122"/>
      <c r="B27" s="6" t="s">
        <v>838</v>
      </c>
      <c r="C27" s="6"/>
      <c r="D27" s="6"/>
      <c r="E27" s="6"/>
      <c r="F27" s="6"/>
      <c r="G27" s="6"/>
      <c r="H27" s="6"/>
      <c r="I27" s="6"/>
      <c r="J27" s="6"/>
    </row>
    <row r="28" spans="1:10">
      <c r="A28" s="122"/>
      <c r="B28" s="6"/>
      <c r="C28" s="6"/>
      <c r="D28" s="6"/>
      <c r="E28" s="6"/>
      <c r="F28" s="6"/>
      <c r="G28" s="6"/>
      <c r="H28" s="6"/>
      <c r="I28" s="6"/>
      <c r="J28" s="6"/>
    </row>
    <row r="29" spans="1:10">
      <c r="A29" s="122"/>
      <c r="B29" s="6"/>
      <c r="C29" s="6"/>
      <c r="D29" s="6"/>
      <c r="E29" s="6"/>
      <c r="F29" s="6"/>
      <c r="G29" s="6"/>
      <c r="H29" s="6"/>
      <c r="I29" s="6"/>
      <c r="J29" s="6"/>
    </row>
    <row r="30" spans="1:10">
      <c r="A30" s="122"/>
      <c r="B30" s="6"/>
      <c r="C30" s="6"/>
      <c r="D30" s="6"/>
      <c r="E30" s="6"/>
      <c r="F30" s="6"/>
      <c r="G30" s="6"/>
      <c r="H30" s="6"/>
      <c r="I30" s="6"/>
      <c r="J30" s="6"/>
    </row>
    <row r="31" spans="1:10">
      <c r="A31" s="122"/>
      <c r="B31" s="6"/>
      <c r="C31" s="6"/>
      <c r="D31" s="6"/>
      <c r="E31" s="6"/>
      <c r="F31" s="6"/>
      <c r="G31" s="6"/>
      <c r="H31" s="6"/>
      <c r="I31" s="6"/>
      <c r="J31" s="6"/>
    </row>
    <row r="32" spans="1:10">
      <c r="A32" s="122"/>
      <c r="B32" s="6"/>
      <c r="C32" s="6"/>
      <c r="D32" s="6"/>
      <c r="E32" s="6"/>
      <c r="F32" s="6"/>
      <c r="G32" s="6"/>
      <c r="H32" s="6"/>
      <c r="I32" s="6"/>
      <c r="J32" s="6"/>
    </row>
    <row r="33" spans="1:10">
      <c r="A33" s="122"/>
      <c r="B33" s="6"/>
      <c r="C33" s="6"/>
      <c r="D33" s="6"/>
      <c r="E33" s="6"/>
      <c r="F33" s="6"/>
      <c r="G33" s="6"/>
      <c r="H33" s="6"/>
      <c r="I33" s="6"/>
      <c r="J33" s="6"/>
    </row>
    <row r="34" spans="1:10">
      <c r="A34" s="122"/>
      <c r="B34" s="6"/>
      <c r="C34" s="6"/>
      <c r="D34" s="6"/>
      <c r="E34" s="6"/>
      <c r="F34" s="6"/>
      <c r="G34" s="6"/>
      <c r="H34" s="6"/>
      <c r="I34" s="6"/>
      <c r="J34" s="6"/>
    </row>
    <row r="35" spans="1:10">
      <c r="A35" s="122"/>
      <c r="B35" s="6"/>
      <c r="C35" s="6"/>
      <c r="D35" s="6"/>
      <c r="E35" s="6"/>
      <c r="F35" s="6"/>
      <c r="G35" s="6"/>
      <c r="H35" s="6"/>
      <c r="I35" s="6"/>
      <c r="J35" s="6"/>
    </row>
    <row r="36" spans="1:10">
      <c r="A36" s="122"/>
      <c r="B36" s="6"/>
      <c r="C36" s="6"/>
      <c r="D36" s="6"/>
      <c r="E36" s="6"/>
      <c r="F36" s="6"/>
      <c r="G36" s="6"/>
      <c r="H36" s="6"/>
      <c r="I36" s="6"/>
      <c r="J36" s="6"/>
    </row>
    <row r="37" spans="1:10">
      <c r="A37" s="122"/>
      <c r="B37" s="6"/>
      <c r="C37" s="6"/>
      <c r="D37" s="6"/>
      <c r="E37" s="6"/>
      <c r="F37" s="6"/>
      <c r="G37" s="6"/>
      <c r="H37" s="6"/>
      <c r="I37" s="6"/>
      <c r="J37" s="6"/>
    </row>
    <row r="38" spans="1:10">
      <c r="A38" s="122"/>
      <c r="B38" s="6"/>
      <c r="C38" s="6"/>
      <c r="D38" s="6"/>
      <c r="E38" s="6"/>
      <c r="F38" s="6"/>
      <c r="G38" s="6"/>
      <c r="H38" s="6"/>
      <c r="I38" s="6"/>
      <c r="J38" s="6"/>
    </row>
    <row r="39" spans="1:10">
      <c r="A39" s="122"/>
      <c r="B39" s="6"/>
      <c r="C39" s="6"/>
      <c r="D39" s="6"/>
      <c r="E39" s="6"/>
      <c r="F39" s="6"/>
      <c r="G39" s="6"/>
      <c r="H39" s="6"/>
      <c r="I39" s="6"/>
      <c r="J39" s="6"/>
    </row>
    <row r="40" spans="1:10">
      <c r="A40" s="122"/>
      <c r="B40" s="6"/>
      <c r="C40" s="6"/>
      <c r="D40" s="6"/>
      <c r="E40" s="6"/>
      <c r="F40" s="6"/>
      <c r="G40" s="6"/>
      <c r="H40" s="6"/>
      <c r="I40" s="6"/>
      <c r="J40" s="6"/>
    </row>
    <row r="41" spans="1:10">
      <c r="A41" s="122"/>
      <c r="B41" s="6"/>
      <c r="C41" s="6"/>
      <c r="D41" s="6"/>
      <c r="E41" s="6"/>
      <c r="F41" s="6"/>
      <c r="G41" s="6"/>
      <c r="H41" s="6"/>
      <c r="I41" s="6"/>
      <c r="J41" s="6"/>
    </row>
    <row r="42" spans="1:10">
      <c r="A42" s="122"/>
      <c r="B42" s="6"/>
      <c r="C42" s="6"/>
      <c r="D42" s="6"/>
      <c r="E42" s="6"/>
      <c r="F42" s="6"/>
      <c r="G42" s="6"/>
      <c r="H42" s="6"/>
      <c r="I42" s="6"/>
      <c r="J42" s="6"/>
    </row>
    <row r="43" spans="1:10">
      <c r="A43" s="122"/>
      <c r="B43" s="6"/>
      <c r="C43" s="6"/>
      <c r="D43" s="6"/>
      <c r="E43" s="6"/>
      <c r="F43" s="6"/>
      <c r="G43" s="6"/>
      <c r="H43" s="6"/>
      <c r="I43" s="6"/>
      <c r="J43" s="6"/>
    </row>
    <row r="44" spans="1:10">
      <c r="A44" s="122"/>
      <c r="B44" s="6"/>
      <c r="C44" s="6"/>
      <c r="D44" s="6"/>
      <c r="E44" s="6"/>
      <c r="F44" s="6"/>
      <c r="G44" s="6"/>
      <c r="H44" s="6"/>
      <c r="I44" s="6"/>
      <c r="J44" s="6"/>
    </row>
    <row r="45" spans="1:10">
      <c r="A45" s="122"/>
      <c r="B45" s="6"/>
      <c r="C45" s="6"/>
      <c r="D45" s="6"/>
      <c r="E45" s="6"/>
      <c r="F45" s="6"/>
      <c r="G45" s="6"/>
      <c r="H45" s="6"/>
      <c r="I45" s="6"/>
      <c r="J45" s="6"/>
    </row>
    <row r="46" spans="1:10">
      <c r="A46" s="122"/>
      <c r="B46" s="6"/>
      <c r="C46" s="6"/>
      <c r="D46" s="6"/>
      <c r="E46" s="6"/>
      <c r="F46" s="6"/>
      <c r="G46" s="6"/>
      <c r="H46" s="6"/>
      <c r="I46" s="6"/>
      <c r="J46" s="6"/>
    </row>
    <row r="47" spans="1:10">
      <c r="A47" s="122"/>
      <c r="B47" s="6"/>
      <c r="C47" s="6"/>
      <c r="D47" s="6"/>
      <c r="E47" s="6"/>
      <c r="F47" s="6"/>
      <c r="G47" s="6"/>
      <c r="H47" s="6"/>
      <c r="I47" s="6"/>
      <c r="J47" s="6"/>
    </row>
    <row r="48" spans="1:10">
      <c r="A48" s="122"/>
      <c r="B48" s="6"/>
      <c r="C48" s="6"/>
      <c r="D48" s="6"/>
      <c r="E48" s="6"/>
      <c r="F48" s="6"/>
      <c r="G48" s="6"/>
      <c r="H48" s="6"/>
      <c r="I48" s="6"/>
      <c r="J48" s="6"/>
    </row>
    <row r="49" spans="1:10">
      <c r="A49" s="122"/>
      <c r="B49" s="6"/>
      <c r="C49" s="6"/>
      <c r="D49" s="6"/>
      <c r="E49" s="6"/>
      <c r="F49" s="6"/>
      <c r="G49" s="6"/>
      <c r="H49" s="6"/>
      <c r="I49" s="6"/>
      <c r="J49" s="6"/>
    </row>
    <row r="50" spans="1:10">
      <c r="A50" s="122"/>
      <c r="B50" s="6"/>
      <c r="C50" s="6"/>
      <c r="D50" s="6"/>
      <c r="E50" s="6"/>
      <c r="F50" s="6"/>
      <c r="G50" s="6"/>
      <c r="H50" s="6"/>
      <c r="I50" s="6"/>
      <c r="J50" s="6"/>
    </row>
    <row r="51" spans="1:10">
      <c r="A51" s="122"/>
      <c r="B51" s="6"/>
      <c r="C51" s="6"/>
      <c r="D51" s="6"/>
      <c r="E51" s="6"/>
      <c r="F51" s="6"/>
      <c r="G51" s="6"/>
      <c r="H51" s="6"/>
      <c r="I51" s="6"/>
      <c r="J51" s="6"/>
    </row>
    <row r="52" spans="1:10">
      <c r="A52" s="122"/>
      <c r="B52" s="6"/>
      <c r="C52" s="6"/>
      <c r="D52" s="6"/>
      <c r="E52" s="6"/>
      <c r="F52" s="6"/>
      <c r="G52" s="6"/>
      <c r="H52" s="6"/>
      <c r="I52" s="6"/>
      <c r="J52" s="6"/>
    </row>
    <row r="53" spans="1:10">
      <c r="A53" s="122"/>
      <c r="B53" s="6"/>
      <c r="C53" s="6"/>
      <c r="D53" s="6"/>
      <c r="E53" s="6"/>
      <c r="F53" s="6"/>
      <c r="G53" s="6"/>
      <c r="H53" s="6"/>
      <c r="I53" s="6"/>
      <c r="J53" s="6"/>
    </row>
    <row r="54" spans="1:10">
      <c r="A54" s="122"/>
      <c r="B54" s="6"/>
      <c r="C54" s="6"/>
      <c r="D54" s="6"/>
      <c r="E54" s="6"/>
      <c r="F54" s="6"/>
      <c r="G54" s="6"/>
      <c r="H54" s="6"/>
      <c r="I54" s="6"/>
      <c r="J54" s="6"/>
    </row>
    <row r="55" spans="1:10">
      <c r="A55" s="122"/>
      <c r="B55" s="6"/>
      <c r="C55" s="6"/>
      <c r="D55" s="6"/>
      <c r="E55" s="6"/>
      <c r="F55" s="6"/>
      <c r="G55" s="6"/>
      <c r="H55" s="6"/>
      <c r="I55" s="6"/>
      <c r="J55" s="6"/>
    </row>
    <row r="56" spans="1:10">
      <c r="A56" s="122"/>
      <c r="B56" s="6"/>
      <c r="C56" s="6"/>
      <c r="D56" s="6"/>
      <c r="E56" s="6"/>
      <c r="F56" s="6"/>
      <c r="G56" s="6"/>
      <c r="H56" s="6"/>
      <c r="I56" s="6"/>
      <c r="J56" s="6"/>
    </row>
    <row r="57" spans="1:10">
      <c r="A57" s="122"/>
      <c r="B57" s="6"/>
      <c r="C57" s="6"/>
      <c r="D57" s="6"/>
      <c r="E57" s="6"/>
      <c r="F57" s="6"/>
      <c r="G57" s="6"/>
      <c r="H57" s="6"/>
      <c r="I57" s="6"/>
      <c r="J57" s="6"/>
    </row>
    <row r="58" spans="1:10">
      <c r="A58" s="122"/>
      <c r="B58" s="6"/>
      <c r="C58" s="6"/>
      <c r="D58" s="6"/>
      <c r="E58" s="6"/>
      <c r="F58" s="6"/>
      <c r="G58" s="6"/>
      <c r="H58" s="6"/>
      <c r="I58" s="6"/>
      <c r="J58" s="6"/>
    </row>
    <row r="59" spans="1:10">
      <c r="A59" s="122"/>
      <c r="B59" s="6"/>
      <c r="C59" s="6"/>
      <c r="D59" s="6"/>
      <c r="E59" s="6"/>
      <c r="F59" s="6"/>
      <c r="G59" s="6"/>
      <c r="H59" s="6"/>
      <c r="I59" s="6"/>
      <c r="J59" s="6"/>
    </row>
    <row r="60" spans="1:10">
      <c r="A60" s="122"/>
      <c r="B60" s="6"/>
      <c r="C60" s="6"/>
      <c r="D60" s="6"/>
      <c r="E60" s="6"/>
      <c r="F60" s="6"/>
      <c r="G60" s="6"/>
      <c r="H60" s="6"/>
      <c r="I60" s="6"/>
      <c r="J60" s="6"/>
    </row>
    <row r="61" spans="1:10">
      <c r="A61" s="122"/>
      <c r="B61" s="6"/>
      <c r="C61" s="6"/>
      <c r="D61" s="6"/>
      <c r="E61" s="6"/>
      <c r="F61" s="6"/>
      <c r="G61" s="6"/>
      <c r="H61" s="6"/>
      <c r="I61" s="6"/>
      <c r="J61" s="6"/>
    </row>
    <row r="62" spans="1:10">
      <c r="A62" s="122"/>
      <c r="B62" s="6"/>
      <c r="C62" s="6"/>
      <c r="D62" s="6"/>
      <c r="E62" s="6"/>
      <c r="F62" s="6"/>
      <c r="G62" s="6"/>
      <c r="H62" s="6"/>
      <c r="I62" s="6"/>
      <c r="J62" s="6"/>
    </row>
  </sheetData>
  <mergeCells count="3">
    <mergeCell ref="B1:H1"/>
    <mergeCell ref="A2:J3"/>
    <mergeCell ref="C10:D10"/>
  </mergeCells>
  <phoneticPr fontId="26" type="noConversion"/>
  <pageMargins left="0.78740157499999996" right="0.31" top="0.984251969" bottom="0.984251969" header="0.4921259845" footer="0.4921259845"/>
  <pageSetup paperSize="9" scale="80"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dimension ref="A1:J73"/>
  <sheetViews>
    <sheetView workbookViewId="0">
      <selection activeCell="B1" sqref="B1:H1"/>
    </sheetView>
  </sheetViews>
  <sheetFormatPr baseColWidth="10" defaultRowHeight="12.75"/>
  <sheetData>
    <row r="1" spans="1:10">
      <c r="A1" s="11" t="s">
        <v>1129</v>
      </c>
      <c r="B1" s="491" t="str">
        <f>Q!G3</f>
        <v>ZZZZZZZZZZZ</v>
      </c>
      <c r="C1" s="475"/>
      <c r="D1" s="475"/>
      <c r="E1" s="475"/>
      <c r="F1" s="475"/>
      <c r="G1" s="475"/>
      <c r="H1" s="475"/>
      <c r="I1" s="69" t="s">
        <v>1130</v>
      </c>
      <c r="J1" s="98" t="s">
        <v>403</v>
      </c>
    </row>
    <row r="2" spans="1:10">
      <c r="A2" s="505" t="s">
        <v>402</v>
      </c>
      <c r="B2" s="506"/>
      <c r="C2" s="506"/>
      <c r="D2" s="506"/>
      <c r="E2" s="506"/>
      <c r="F2" s="506"/>
      <c r="G2" s="506"/>
      <c r="H2" s="506"/>
      <c r="I2" s="506"/>
      <c r="J2" s="506"/>
    </row>
    <row r="3" spans="1:10">
      <c r="A3" s="506"/>
      <c r="B3" s="506"/>
      <c r="C3" s="506"/>
      <c r="D3" s="506"/>
      <c r="E3" s="506"/>
      <c r="F3" s="506"/>
      <c r="G3" s="506"/>
      <c r="H3" s="506"/>
      <c r="I3" s="506"/>
      <c r="J3" s="506"/>
    </row>
    <row r="4" spans="1:10" ht="13.5" thickBot="1">
      <c r="A4" s="137"/>
      <c r="B4" s="137"/>
      <c r="C4" s="137"/>
      <c r="D4" s="137"/>
      <c r="E4" s="137"/>
      <c r="F4" s="137"/>
      <c r="G4" s="137"/>
      <c r="H4" s="137"/>
      <c r="I4" s="137"/>
      <c r="J4" s="137"/>
    </row>
    <row r="5" spans="1:10" ht="13.5" thickTop="1">
      <c r="A5" s="535" t="s">
        <v>1012</v>
      </c>
      <c r="B5" s="535"/>
      <c r="C5" s="535"/>
      <c r="D5" s="535"/>
      <c r="E5" s="535"/>
      <c r="F5" s="535"/>
      <c r="G5" s="535"/>
      <c r="H5" s="535"/>
      <c r="I5" s="535"/>
      <c r="J5" s="535"/>
    </row>
    <row r="6" spans="1:10">
      <c r="A6" s="6" t="s">
        <v>1011</v>
      </c>
      <c r="B6" s="110"/>
      <c r="C6" s="16">
        <f>Q2INT!C6</f>
        <v>0</v>
      </c>
      <c r="D6" s="16"/>
      <c r="E6" s="16"/>
      <c r="F6" s="16"/>
      <c r="G6" s="6"/>
      <c r="H6" s="6"/>
      <c r="I6" s="6"/>
      <c r="J6" s="6"/>
    </row>
    <row r="7" spans="1:10">
      <c r="A7" s="6" t="s">
        <v>1002</v>
      </c>
      <c r="B7" s="6"/>
      <c r="C7" s="531">
        <f>Q2INT!C8</f>
        <v>0</v>
      </c>
      <c r="D7" s="531"/>
      <c r="E7" s="531"/>
      <c r="F7" s="6"/>
      <c r="G7" s="6"/>
      <c r="H7" s="6"/>
      <c r="I7" s="6"/>
      <c r="J7" s="6"/>
    </row>
    <row r="8" spans="1:10">
      <c r="A8" s="6"/>
      <c r="B8" s="6"/>
      <c r="C8" s="16">
        <f>Q2INT!C9</f>
        <v>0</v>
      </c>
      <c r="D8" s="16">
        <f>Q2INT!D9</f>
        <v>0</v>
      </c>
      <c r="E8" s="111"/>
      <c r="F8" s="6"/>
      <c r="G8" s="6"/>
      <c r="H8" s="6"/>
      <c r="I8" s="6"/>
      <c r="J8" s="6"/>
    </row>
    <row r="9" spans="1:10">
      <c r="A9" s="6" t="s">
        <v>282</v>
      </c>
      <c r="B9" s="6"/>
      <c r="C9" s="531" t="str">
        <f>Q2INT!C11</f>
        <v xml:space="preserve"> </v>
      </c>
      <c r="D9" s="531"/>
      <c r="E9" s="6"/>
      <c r="F9" s="6" t="s">
        <v>128</v>
      </c>
      <c r="G9" s="531" t="str">
        <f>Q2INT!G11</f>
        <v xml:space="preserve"> </v>
      </c>
      <c r="H9" s="531"/>
      <c r="I9" s="6"/>
      <c r="J9" s="6"/>
    </row>
    <row r="10" spans="1:10">
      <c r="A10" s="6" t="s">
        <v>283</v>
      </c>
      <c r="B10" s="532" t="str">
        <f>Q2INT!B13</f>
        <v xml:space="preserve"> </v>
      </c>
      <c r="C10" s="532"/>
      <c r="D10" s="532"/>
      <c r="E10" s="69" t="s">
        <v>1003</v>
      </c>
      <c r="F10" s="533" t="str">
        <f>Q2INT!F13</f>
        <v xml:space="preserve"> </v>
      </c>
      <c r="G10" s="533"/>
      <c r="H10" s="533"/>
      <c r="I10" s="6"/>
      <c r="J10" s="6"/>
    </row>
    <row r="11" spans="1:10">
      <c r="A11" s="6" t="s">
        <v>404</v>
      </c>
      <c r="B11" s="6"/>
      <c r="C11" s="123"/>
      <c r="D11" s="6"/>
      <c r="E11" s="6"/>
      <c r="F11" s="6"/>
      <c r="G11" s="6"/>
      <c r="H11" s="6"/>
      <c r="I11" s="6"/>
      <c r="J11" s="6"/>
    </row>
    <row r="12" spans="1:10">
      <c r="A12" s="6" t="s">
        <v>405</v>
      </c>
      <c r="B12" s="6"/>
      <c r="C12" s="16" t="s">
        <v>406</v>
      </c>
      <c r="D12" s="6"/>
      <c r="E12" s="519" t="s">
        <v>408</v>
      </c>
      <c r="F12" s="519"/>
      <c r="G12" s="78"/>
      <c r="H12" s="519" t="s">
        <v>409</v>
      </c>
      <c r="I12" s="519"/>
      <c r="J12" s="16"/>
    </row>
    <row r="13" spans="1:10">
      <c r="A13" s="6" t="s">
        <v>407</v>
      </c>
      <c r="B13" s="6"/>
      <c r="C13" s="16" t="s">
        <v>406</v>
      </c>
      <c r="D13" s="6"/>
      <c r="E13" s="6"/>
      <c r="F13" s="6"/>
      <c r="G13" s="6"/>
      <c r="H13" s="6"/>
      <c r="I13" s="6"/>
      <c r="J13" s="6"/>
    </row>
    <row r="14" spans="1:10">
      <c r="A14" s="6" t="s">
        <v>410</v>
      </c>
      <c r="B14" s="6"/>
      <c r="C14" s="16"/>
      <c r="D14" s="17" t="s">
        <v>411</v>
      </c>
      <c r="E14" s="16"/>
      <c r="F14" s="16"/>
      <c r="G14" s="16"/>
      <c r="H14" s="6"/>
      <c r="I14" s="6"/>
      <c r="J14" s="6"/>
    </row>
    <row r="15" spans="1:10">
      <c r="A15" s="182" t="s">
        <v>911</v>
      </c>
      <c r="B15" s="182"/>
      <c r="C15" s="183"/>
      <c r="D15" s="6" t="s">
        <v>915</v>
      </c>
      <c r="E15" s="6" t="s">
        <v>916</v>
      </c>
      <c r="F15" s="6" t="s">
        <v>917</v>
      </c>
      <c r="G15" s="6" t="s">
        <v>918</v>
      </c>
      <c r="H15" s="6" t="s">
        <v>919</v>
      </c>
      <c r="I15" s="6" t="s">
        <v>920</v>
      </c>
      <c r="J15" s="6" t="s">
        <v>921</v>
      </c>
    </row>
    <row r="16" spans="1:10">
      <c r="A16" s="182"/>
      <c r="B16" s="182" t="s">
        <v>912</v>
      </c>
      <c r="C16" s="182"/>
      <c r="D16" s="16"/>
      <c r="E16" s="16"/>
      <c r="F16" s="16"/>
      <c r="G16" s="16"/>
      <c r="H16" s="16"/>
      <c r="I16" s="16"/>
      <c r="J16" s="16"/>
    </row>
    <row r="17" spans="1:10">
      <c r="A17" s="182"/>
      <c r="B17" s="182" t="s">
        <v>913</v>
      </c>
      <c r="C17" s="182"/>
      <c r="D17" s="16"/>
      <c r="E17" s="16"/>
      <c r="F17" s="16"/>
      <c r="G17" s="16"/>
      <c r="H17" s="16"/>
      <c r="I17" s="16"/>
      <c r="J17" s="16"/>
    </row>
    <row r="18" spans="1:10">
      <c r="A18" s="182"/>
      <c r="B18" s="182" t="s">
        <v>914</v>
      </c>
      <c r="C18" s="182"/>
      <c r="D18" s="16"/>
      <c r="E18" s="532"/>
      <c r="F18" s="532"/>
      <c r="G18" s="16"/>
      <c r="H18" s="532"/>
      <c r="I18" s="532"/>
      <c r="J18" s="16"/>
    </row>
    <row r="19" spans="1:10">
      <c r="A19" s="6"/>
      <c r="B19" s="6"/>
      <c r="C19" s="6"/>
      <c r="D19" s="6"/>
      <c r="E19" s="6"/>
      <c r="F19" s="6"/>
      <c r="G19" s="6"/>
      <c r="H19" s="6"/>
      <c r="I19" s="6"/>
      <c r="J19" s="6"/>
    </row>
    <row r="20" spans="1:10">
      <c r="A20" s="6"/>
      <c r="B20" s="6"/>
      <c r="C20" s="6"/>
      <c r="D20" s="17"/>
      <c r="E20" s="6"/>
      <c r="F20" s="6"/>
      <c r="G20" s="6"/>
      <c r="H20" s="6"/>
      <c r="I20" s="6"/>
      <c r="J20" s="6"/>
    </row>
    <row r="21" spans="1:10" ht="13.5" thickBot="1">
      <c r="A21" s="112"/>
      <c r="B21" s="112"/>
      <c r="C21" s="112"/>
      <c r="D21" s="112"/>
      <c r="E21" s="112"/>
      <c r="F21" s="112"/>
      <c r="G21" s="112"/>
      <c r="H21" s="112"/>
      <c r="I21" s="112"/>
      <c r="J21" s="112"/>
    </row>
    <row r="22" spans="1:10" ht="13.5" thickTop="1">
      <c r="A22" s="535" t="s">
        <v>412</v>
      </c>
      <c r="B22" s="535"/>
      <c r="C22" s="535"/>
      <c r="D22" s="535"/>
      <c r="E22" s="535"/>
      <c r="F22" s="535"/>
      <c r="G22" s="535"/>
      <c r="H22" s="535"/>
      <c r="I22" s="535"/>
      <c r="J22" s="535"/>
    </row>
    <row r="23" spans="1:10">
      <c r="A23" s="6" t="s">
        <v>1011</v>
      </c>
      <c r="B23" s="110"/>
      <c r="C23" s="16">
        <f>+Q2INT!C23</f>
        <v>0</v>
      </c>
      <c r="D23" s="16"/>
      <c r="E23" s="16"/>
      <c r="F23" s="16"/>
      <c r="G23" s="6"/>
      <c r="H23" s="6"/>
      <c r="I23" s="6"/>
      <c r="J23" s="6"/>
    </row>
    <row r="24" spans="1:10">
      <c r="A24" s="6" t="s">
        <v>1002</v>
      </c>
      <c r="B24" s="6"/>
      <c r="C24" s="531">
        <f>+Q2INT!C8</f>
        <v>0</v>
      </c>
      <c r="D24" s="531"/>
      <c r="E24" s="531"/>
      <c r="F24" s="6"/>
      <c r="G24" s="6"/>
      <c r="H24" s="6"/>
      <c r="I24" s="6"/>
      <c r="J24" s="6"/>
    </row>
    <row r="25" spans="1:10">
      <c r="A25" s="6"/>
      <c r="B25" s="6"/>
      <c r="C25" s="111">
        <f>+Q2INT!C9</f>
        <v>0</v>
      </c>
      <c r="D25" s="111">
        <f>+Q2INT!D9</f>
        <v>0</v>
      </c>
      <c r="E25" s="111"/>
      <c r="F25" s="6"/>
      <c r="G25" s="6"/>
      <c r="H25" s="6"/>
      <c r="I25" s="6"/>
      <c r="J25" s="6"/>
    </row>
    <row r="26" spans="1:10">
      <c r="A26" s="6" t="s">
        <v>282</v>
      </c>
      <c r="B26" s="6"/>
      <c r="C26" s="531"/>
      <c r="D26" s="531"/>
      <c r="E26" s="6"/>
      <c r="F26" s="6" t="s">
        <v>128</v>
      </c>
      <c r="G26" s="531"/>
      <c r="H26" s="531"/>
      <c r="I26" s="6"/>
      <c r="J26" s="6"/>
    </row>
    <row r="27" spans="1:10">
      <c r="A27" s="6" t="s">
        <v>283</v>
      </c>
      <c r="B27" s="532"/>
      <c r="C27" s="532"/>
      <c r="D27" s="532"/>
      <c r="E27" s="69" t="s">
        <v>1003</v>
      </c>
      <c r="F27" s="533"/>
      <c r="G27" s="533"/>
      <c r="H27" s="533"/>
      <c r="I27" s="6"/>
      <c r="J27" s="6"/>
    </row>
    <row r="28" spans="1:10">
      <c r="A28" s="6" t="s">
        <v>404</v>
      </c>
      <c r="B28" s="6"/>
      <c r="C28" s="123">
        <f>+S22ACT!G12</f>
        <v>0</v>
      </c>
      <c r="D28" s="6"/>
      <c r="E28" s="6"/>
      <c r="F28" s="6"/>
      <c r="G28" s="6"/>
      <c r="H28" s="6"/>
      <c r="I28" s="6"/>
      <c r="J28" s="6"/>
    </row>
    <row r="29" spans="1:10">
      <c r="A29" s="6" t="s">
        <v>405</v>
      </c>
      <c r="B29" s="6"/>
      <c r="C29" s="16" t="s">
        <v>406</v>
      </c>
      <c r="D29" s="6"/>
      <c r="E29" s="519" t="s">
        <v>408</v>
      </c>
      <c r="F29" s="519"/>
      <c r="G29" s="78"/>
      <c r="H29" s="519" t="s">
        <v>409</v>
      </c>
      <c r="I29" s="519"/>
      <c r="J29" s="16"/>
    </row>
    <row r="30" spans="1:10">
      <c r="A30" s="6" t="s">
        <v>407</v>
      </c>
      <c r="B30" s="6"/>
      <c r="C30" s="16" t="s">
        <v>406</v>
      </c>
      <c r="D30" s="6"/>
      <c r="E30" s="6"/>
      <c r="F30" s="6"/>
      <c r="G30" s="6"/>
      <c r="H30" s="6"/>
      <c r="I30" s="6"/>
      <c r="J30" s="6"/>
    </row>
    <row r="31" spans="1:10">
      <c r="A31" s="6" t="s">
        <v>410</v>
      </c>
      <c r="B31" s="6"/>
      <c r="C31" s="78"/>
      <c r="D31" s="17" t="s">
        <v>411</v>
      </c>
      <c r="E31" s="16"/>
      <c r="F31" s="16"/>
      <c r="G31" s="16"/>
      <c r="H31" s="6"/>
      <c r="I31" s="6"/>
      <c r="J31" s="6"/>
    </row>
    <row r="32" spans="1:10">
      <c r="A32" s="182" t="s">
        <v>911</v>
      </c>
      <c r="B32" s="182"/>
      <c r="C32" s="183"/>
      <c r="D32" s="6" t="s">
        <v>915</v>
      </c>
      <c r="E32" s="6" t="s">
        <v>916</v>
      </c>
      <c r="F32" s="6" t="s">
        <v>917</v>
      </c>
      <c r="G32" s="6" t="s">
        <v>918</v>
      </c>
      <c r="H32" s="6" t="s">
        <v>919</v>
      </c>
      <c r="I32" s="6" t="s">
        <v>920</v>
      </c>
      <c r="J32" s="6" t="s">
        <v>921</v>
      </c>
    </row>
    <row r="33" spans="1:10">
      <c r="A33" s="182"/>
      <c r="B33" s="182" t="s">
        <v>912</v>
      </c>
      <c r="C33" s="182"/>
      <c r="D33" s="16"/>
      <c r="E33" s="16"/>
      <c r="F33" s="16"/>
      <c r="G33" s="16"/>
      <c r="H33" s="16"/>
      <c r="I33" s="16"/>
      <c r="J33" s="16"/>
    </row>
    <row r="34" spans="1:10">
      <c r="A34" s="182"/>
      <c r="B34" s="182" t="s">
        <v>913</v>
      </c>
      <c r="C34" s="182"/>
      <c r="D34" s="16"/>
      <c r="E34" s="16"/>
      <c r="F34" s="16"/>
      <c r="G34" s="16"/>
      <c r="H34" s="16"/>
      <c r="I34" s="16"/>
      <c r="J34" s="16"/>
    </row>
    <row r="35" spans="1:10">
      <c r="A35" s="182"/>
      <c r="B35" s="182" t="s">
        <v>914</v>
      </c>
      <c r="C35" s="182"/>
      <c r="D35" s="16"/>
      <c r="E35" s="532"/>
      <c r="F35" s="532"/>
      <c r="G35" s="16"/>
      <c r="H35" s="532"/>
      <c r="I35" s="532"/>
      <c r="J35" s="16"/>
    </row>
    <row r="36" spans="1:10">
      <c r="A36" s="6"/>
      <c r="B36" s="6"/>
      <c r="C36" s="6"/>
      <c r="D36" s="6"/>
      <c r="E36" s="6"/>
      <c r="F36" s="6"/>
      <c r="G36" s="6"/>
      <c r="H36" s="6"/>
      <c r="I36" s="6"/>
      <c r="J36" s="6"/>
    </row>
    <row r="37" spans="1:10">
      <c r="A37" s="6"/>
      <c r="B37" s="6"/>
      <c r="C37" s="6"/>
      <c r="D37" s="17"/>
      <c r="E37" s="6"/>
      <c r="F37" s="6"/>
      <c r="G37" s="6"/>
      <c r="H37" s="6"/>
      <c r="I37" s="6"/>
      <c r="J37" s="6"/>
    </row>
    <row r="38" spans="1:10" ht="13.5" thickBot="1">
      <c r="A38" s="112"/>
      <c r="B38" s="112"/>
      <c r="C38" s="112"/>
      <c r="D38" s="112"/>
      <c r="E38" s="112"/>
      <c r="F38" s="112"/>
      <c r="G38" s="112"/>
      <c r="H38" s="112"/>
      <c r="I38" s="112"/>
      <c r="J38" s="112"/>
    </row>
    <row r="39" spans="1:10" ht="13.5" thickTop="1">
      <c r="A39" s="535" t="s">
        <v>412</v>
      </c>
      <c r="B39" s="535"/>
      <c r="C39" s="535"/>
      <c r="D39" s="535"/>
      <c r="E39" s="535"/>
      <c r="F39" s="535"/>
      <c r="G39" s="535"/>
      <c r="H39" s="535"/>
      <c r="I39" s="535"/>
      <c r="J39" s="535"/>
    </row>
    <row r="40" spans="1:10">
      <c r="A40" s="6" t="s">
        <v>1011</v>
      </c>
      <c r="B40" s="110"/>
      <c r="C40" s="16"/>
      <c r="D40" s="16"/>
      <c r="E40" s="16"/>
      <c r="F40" s="16"/>
      <c r="G40" s="6"/>
      <c r="H40" s="6"/>
      <c r="I40" s="6"/>
      <c r="J40" s="6"/>
    </row>
    <row r="41" spans="1:10">
      <c r="A41" s="6" t="s">
        <v>1002</v>
      </c>
      <c r="B41" s="6"/>
      <c r="C41" s="531"/>
      <c r="D41" s="531"/>
      <c r="E41" s="531"/>
      <c r="F41" s="6"/>
      <c r="G41" s="6"/>
      <c r="H41" s="6"/>
      <c r="I41" s="6"/>
      <c r="J41" s="6"/>
    </row>
    <row r="42" spans="1:10">
      <c r="A42" s="6"/>
      <c r="B42" s="6"/>
      <c r="C42" s="16"/>
      <c r="D42" s="16"/>
      <c r="E42" s="111"/>
      <c r="F42" s="6"/>
      <c r="G42" s="6"/>
      <c r="H42" s="6"/>
      <c r="I42" s="6"/>
      <c r="J42" s="6"/>
    </row>
    <row r="43" spans="1:10">
      <c r="A43" s="6" t="s">
        <v>282</v>
      </c>
      <c r="B43" s="6"/>
      <c r="C43" s="531"/>
      <c r="D43" s="531"/>
      <c r="E43" s="6"/>
      <c r="F43" s="6" t="s">
        <v>128</v>
      </c>
      <c r="G43" s="531"/>
      <c r="H43" s="531"/>
      <c r="I43" s="6"/>
      <c r="J43" s="6"/>
    </row>
    <row r="44" spans="1:10">
      <c r="A44" s="6" t="s">
        <v>283</v>
      </c>
      <c r="B44" s="532"/>
      <c r="C44" s="532"/>
      <c r="D44" s="532"/>
      <c r="E44" s="69" t="s">
        <v>1003</v>
      </c>
      <c r="F44" s="533"/>
      <c r="G44" s="533"/>
      <c r="H44" s="533"/>
      <c r="I44" s="6"/>
      <c r="J44" s="6"/>
    </row>
    <row r="45" spans="1:10">
      <c r="A45" s="6" t="s">
        <v>404</v>
      </c>
      <c r="B45" s="6"/>
      <c r="C45" s="123"/>
      <c r="D45" s="6"/>
      <c r="E45" s="6"/>
      <c r="F45" s="6"/>
      <c r="G45" s="6"/>
      <c r="H45" s="6"/>
      <c r="I45" s="6"/>
      <c r="J45" s="6"/>
    </row>
    <row r="46" spans="1:10">
      <c r="A46" s="6" t="s">
        <v>405</v>
      </c>
      <c r="B46" s="6"/>
      <c r="C46" s="16" t="s">
        <v>406</v>
      </c>
      <c r="D46" s="6"/>
      <c r="E46" s="519" t="s">
        <v>408</v>
      </c>
      <c r="F46" s="519"/>
      <c r="G46" s="16"/>
      <c r="H46" s="519" t="s">
        <v>409</v>
      </c>
      <c r="I46" s="519"/>
      <c r="J46" s="16"/>
    </row>
    <row r="47" spans="1:10">
      <c r="A47" s="6" t="s">
        <v>407</v>
      </c>
      <c r="B47" s="6"/>
      <c r="C47" s="16" t="s">
        <v>406</v>
      </c>
      <c r="D47" s="6"/>
      <c r="E47" s="6"/>
      <c r="F47" s="6"/>
      <c r="G47" s="6"/>
      <c r="H47" s="6"/>
      <c r="I47" s="6"/>
      <c r="J47" s="6"/>
    </row>
    <row r="48" spans="1:10">
      <c r="A48" s="6" t="s">
        <v>410</v>
      </c>
      <c r="B48" s="6"/>
      <c r="C48" s="16"/>
      <c r="D48" s="17" t="s">
        <v>411</v>
      </c>
      <c r="E48" s="16"/>
      <c r="F48" s="16"/>
      <c r="G48" s="16"/>
      <c r="H48" s="6"/>
      <c r="I48" s="6"/>
      <c r="J48" s="6"/>
    </row>
    <row r="49" spans="1:10">
      <c r="A49" s="182" t="s">
        <v>911</v>
      </c>
      <c r="B49" s="182"/>
      <c r="C49" s="183"/>
      <c r="D49" s="6" t="s">
        <v>915</v>
      </c>
      <c r="E49" s="6" t="s">
        <v>916</v>
      </c>
      <c r="F49" s="6" t="s">
        <v>917</v>
      </c>
      <c r="G49" s="6" t="s">
        <v>918</v>
      </c>
      <c r="H49" s="6" t="s">
        <v>919</v>
      </c>
      <c r="I49" s="6" t="s">
        <v>920</v>
      </c>
      <c r="J49" s="6" t="s">
        <v>921</v>
      </c>
    </row>
    <row r="50" spans="1:10">
      <c r="A50" s="182"/>
      <c r="B50" s="182" t="s">
        <v>912</v>
      </c>
      <c r="C50" s="182"/>
      <c r="D50" s="16"/>
      <c r="E50" s="16"/>
      <c r="F50" s="16"/>
      <c r="G50" s="16"/>
      <c r="H50" s="16"/>
      <c r="I50" s="16"/>
      <c r="J50" s="16"/>
    </row>
    <row r="51" spans="1:10">
      <c r="A51" s="182"/>
      <c r="B51" s="182" t="s">
        <v>913</v>
      </c>
      <c r="C51" s="182"/>
      <c r="D51" s="16"/>
      <c r="E51" s="16"/>
      <c r="F51" s="16"/>
      <c r="G51" s="16"/>
      <c r="H51" s="16"/>
      <c r="I51" s="16"/>
      <c r="J51" s="16"/>
    </row>
    <row r="52" spans="1:10">
      <c r="A52" s="182"/>
      <c r="B52" s="182" t="s">
        <v>914</v>
      </c>
      <c r="C52" s="182"/>
      <c r="D52" s="16"/>
      <c r="E52" s="532"/>
      <c r="F52" s="532"/>
      <c r="G52" s="16"/>
      <c r="H52" s="532"/>
      <c r="I52" s="532"/>
      <c r="J52" s="16"/>
    </row>
    <row r="53" spans="1:10">
      <c r="A53" s="6"/>
      <c r="B53" s="6"/>
      <c r="C53" s="6"/>
      <c r="D53" s="6"/>
      <c r="E53" s="6"/>
      <c r="F53" s="6"/>
      <c r="G53" s="6"/>
      <c r="H53" s="6"/>
      <c r="I53" s="6"/>
      <c r="J53" s="6"/>
    </row>
    <row r="54" spans="1:10">
      <c r="A54" s="6"/>
      <c r="B54" s="6"/>
      <c r="C54" s="6"/>
      <c r="D54" s="17"/>
      <c r="E54" s="6"/>
      <c r="F54" s="6"/>
      <c r="G54" s="6"/>
      <c r="H54" s="6"/>
      <c r="I54" s="6"/>
      <c r="J54" s="6"/>
    </row>
    <row r="55" spans="1:10" ht="13.5" thickBot="1">
      <c r="A55" s="112"/>
      <c r="B55" s="112"/>
      <c r="C55" s="112"/>
      <c r="D55" s="112"/>
      <c r="E55" s="112"/>
      <c r="F55" s="112"/>
      <c r="G55" s="112"/>
      <c r="H55" s="112"/>
      <c r="I55" s="112"/>
      <c r="J55" s="112"/>
    </row>
    <row r="56" spans="1:10" ht="13.5" thickTop="1">
      <c r="A56" s="535" t="s">
        <v>412</v>
      </c>
      <c r="B56" s="535"/>
      <c r="C56" s="535"/>
      <c r="D56" s="535"/>
      <c r="E56" s="535"/>
      <c r="F56" s="535"/>
      <c r="G56" s="535"/>
      <c r="H56" s="535"/>
      <c r="I56" s="535"/>
      <c r="J56" s="535"/>
    </row>
    <row r="57" spans="1:10">
      <c r="A57" s="6" t="s">
        <v>1011</v>
      </c>
      <c r="B57" s="110"/>
      <c r="C57" s="16"/>
      <c r="D57" s="16"/>
      <c r="E57" s="16"/>
      <c r="F57" s="16"/>
      <c r="G57" s="6"/>
      <c r="H57" s="6"/>
      <c r="I57" s="6"/>
      <c r="J57" s="6"/>
    </row>
    <row r="58" spans="1:10">
      <c r="A58" s="6" t="s">
        <v>1002</v>
      </c>
      <c r="B58" s="6"/>
      <c r="C58" s="531"/>
      <c r="D58" s="531"/>
      <c r="E58" s="531"/>
      <c r="F58" s="6"/>
      <c r="G58" s="6"/>
      <c r="H58" s="6"/>
      <c r="I58" s="6"/>
      <c r="J58" s="6"/>
    </row>
    <row r="59" spans="1:10">
      <c r="A59" s="6"/>
      <c r="B59" s="6"/>
      <c r="C59" s="16"/>
      <c r="D59" s="16"/>
      <c r="E59" s="111"/>
      <c r="F59" s="6"/>
      <c r="G59" s="6"/>
      <c r="H59" s="6"/>
      <c r="I59" s="6"/>
      <c r="J59" s="6"/>
    </row>
    <row r="60" spans="1:10">
      <c r="A60" s="6" t="s">
        <v>282</v>
      </c>
      <c r="B60" s="6"/>
      <c r="C60" s="531"/>
      <c r="D60" s="531"/>
      <c r="E60" s="6"/>
      <c r="F60" s="6" t="s">
        <v>128</v>
      </c>
      <c r="G60" s="531"/>
      <c r="H60" s="531"/>
      <c r="I60" s="6"/>
      <c r="J60" s="6"/>
    </row>
    <row r="61" spans="1:10">
      <c r="A61" s="6" t="s">
        <v>283</v>
      </c>
      <c r="B61" s="532"/>
      <c r="C61" s="532"/>
      <c r="D61" s="532"/>
      <c r="E61" s="69" t="s">
        <v>1003</v>
      </c>
      <c r="F61" s="533"/>
      <c r="G61" s="533"/>
      <c r="H61" s="533"/>
      <c r="I61" s="6"/>
      <c r="J61" s="6"/>
    </row>
    <row r="62" spans="1:10">
      <c r="A62" s="6" t="s">
        <v>404</v>
      </c>
      <c r="B62" s="6"/>
      <c r="C62" s="123"/>
      <c r="D62" s="6"/>
      <c r="E62" s="6"/>
      <c r="F62" s="6"/>
      <c r="G62" s="6"/>
      <c r="H62" s="6"/>
      <c r="I62" s="6"/>
      <c r="J62" s="6"/>
    </row>
    <row r="63" spans="1:10">
      <c r="A63" s="6" t="s">
        <v>405</v>
      </c>
      <c r="B63" s="6"/>
      <c r="C63" s="16" t="s">
        <v>406</v>
      </c>
      <c r="D63" s="6"/>
      <c r="E63" s="519" t="s">
        <v>408</v>
      </c>
      <c r="F63" s="519"/>
      <c r="G63" s="16"/>
      <c r="H63" s="519" t="s">
        <v>409</v>
      </c>
      <c r="I63" s="519"/>
      <c r="J63" s="16"/>
    </row>
    <row r="64" spans="1:10">
      <c r="A64" s="6" t="s">
        <v>407</v>
      </c>
      <c r="B64" s="6"/>
      <c r="C64" s="16" t="s">
        <v>406</v>
      </c>
      <c r="D64" s="6"/>
      <c r="E64" s="6"/>
      <c r="F64" s="6"/>
      <c r="G64" s="6"/>
      <c r="H64" s="6"/>
      <c r="I64" s="6"/>
      <c r="J64" s="6"/>
    </row>
    <row r="65" spans="1:10">
      <c r="A65" s="6" t="s">
        <v>410</v>
      </c>
      <c r="B65" s="6"/>
      <c r="C65" s="16"/>
      <c r="D65" s="17" t="s">
        <v>411</v>
      </c>
      <c r="E65" s="16"/>
      <c r="F65" s="16"/>
      <c r="G65" s="16"/>
      <c r="H65" s="6"/>
      <c r="I65" s="6"/>
      <c r="J65" s="6"/>
    </row>
    <row r="66" spans="1:10">
      <c r="A66" s="182" t="s">
        <v>911</v>
      </c>
      <c r="B66" s="182"/>
      <c r="C66" s="183"/>
      <c r="D66" s="6" t="s">
        <v>915</v>
      </c>
      <c r="E66" s="6" t="s">
        <v>916</v>
      </c>
      <c r="F66" s="6" t="s">
        <v>917</v>
      </c>
      <c r="G66" s="6" t="s">
        <v>918</v>
      </c>
      <c r="H66" s="6" t="s">
        <v>919</v>
      </c>
      <c r="I66" s="6" t="s">
        <v>920</v>
      </c>
      <c r="J66" s="6" t="s">
        <v>921</v>
      </c>
    </row>
    <row r="67" spans="1:10">
      <c r="A67" s="182"/>
      <c r="B67" s="182" t="s">
        <v>912</v>
      </c>
      <c r="C67" s="182"/>
      <c r="D67" s="16"/>
      <c r="E67" s="16"/>
      <c r="F67" s="16"/>
      <c r="G67" s="16"/>
      <c r="H67" s="16"/>
      <c r="I67" s="16"/>
      <c r="J67" s="16"/>
    </row>
    <row r="68" spans="1:10">
      <c r="A68" s="182"/>
      <c r="B68" s="182" t="s">
        <v>913</v>
      </c>
      <c r="C68" s="182"/>
      <c r="D68" s="16"/>
      <c r="E68" s="16"/>
      <c r="F68" s="16"/>
      <c r="G68" s="16"/>
      <c r="H68" s="16"/>
      <c r="I68" s="16"/>
      <c r="J68" s="16"/>
    </row>
    <row r="69" spans="1:10">
      <c r="A69" s="182"/>
      <c r="B69" s="182" t="s">
        <v>914</v>
      </c>
      <c r="C69" s="182"/>
      <c r="D69" s="16"/>
      <c r="E69" s="532"/>
      <c r="F69" s="532"/>
      <c r="G69" s="16"/>
      <c r="H69" s="532"/>
      <c r="I69" s="532"/>
      <c r="J69" s="16"/>
    </row>
    <row r="70" spans="1:10">
      <c r="A70" s="6"/>
      <c r="B70" s="6"/>
      <c r="C70" s="6"/>
      <c r="D70" s="6"/>
      <c r="E70" s="6"/>
      <c r="F70" s="6"/>
      <c r="G70" s="6"/>
      <c r="H70" s="6"/>
      <c r="I70" s="6"/>
      <c r="J70" s="6"/>
    </row>
    <row r="71" spans="1:10">
      <c r="A71" s="6"/>
      <c r="B71" s="6"/>
      <c r="C71" s="6"/>
      <c r="D71" s="17"/>
      <c r="E71" s="6"/>
      <c r="F71" s="6"/>
      <c r="G71" s="6"/>
      <c r="H71" s="6"/>
      <c r="I71" s="6"/>
      <c r="J71" s="6"/>
    </row>
    <row r="72" spans="1:10" ht="13.5" thickBot="1">
      <c r="A72" s="112"/>
      <c r="B72" s="112"/>
      <c r="C72" s="112"/>
      <c r="D72" s="112"/>
      <c r="E72" s="112"/>
      <c r="F72" s="112"/>
      <c r="G72" s="112"/>
      <c r="H72" s="112"/>
      <c r="I72" s="112"/>
      <c r="J72" s="112"/>
    </row>
    <row r="73" spans="1:10" ht="13.5" thickTop="1"/>
  </sheetData>
  <mergeCells count="42">
    <mergeCell ref="H29:I29"/>
    <mergeCell ref="E35:F35"/>
    <mergeCell ref="A39:J39"/>
    <mergeCell ref="H12:I12"/>
    <mergeCell ref="E52:F52"/>
    <mergeCell ref="H52:I52"/>
    <mergeCell ref="H35:I35"/>
    <mergeCell ref="E69:F69"/>
    <mergeCell ref="H69:I69"/>
    <mergeCell ref="C58:E58"/>
    <mergeCell ref="C60:D60"/>
    <mergeCell ref="G60:H60"/>
    <mergeCell ref="B61:D61"/>
    <mergeCell ref="F61:H61"/>
    <mergeCell ref="E63:F63"/>
    <mergeCell ref="H63:I63"/>
    <mergeCell ref="A56:J56"/>
    <mergeCell ref="B44:D44"/>
    <mergeCell ref="F44:H44"/>
    <mergeCell ref="C41:E41"/>
    <mergeCell ref="B1:H1"/>
    <mergeCell ref="A2:J3"/>
    <mergeCell ref="C7:E7"/>
    <mergeCell ref="C9:D9"/>
    <mergeCell ref="G9:H9"/>
    <mergeCell ref="A5:J5"/>
    <mergeCell ref="E46:F46"/>
    <mergeCell ref="C43:D43"/>
    <mergeCell ref="G43:H43"/>
    <mergeCell ref="F10:H10"/>
    <mergeCell ref="B27:D27"/>
    <mergeCell ref="F27:H27"/>
    <mergeCell ref="H46:I46"/>
    <mergeCell ref="B10:D10"/>
    <mergeCell ref="H18:I18"/>
    <mergeCell ref="E18:F18"/>
    <mergeCell ref="E12:F12"/>
    <mergeCell ref="A22:J22"/>
    <mergeCell ref="C24:E24"/>
    <mergeCell ref="C26:D26"/>
    <mergeCell ref="G26:H26"/>
    <mergeCell ref="E29:F29"/>
  </mergeCells>
  <phoneticPr fontId="26" type="noConversion"/>
  <pageMargins left="0.78740157499999996" right="0.31" top="0.984251969" bottom="0.984251969" header="0.4921259845" footer="0.4921259845"/>
  <pageSetup paperSize="9" scale="80"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dimension ref="A1:J35"/>
  <sheetViews>
    <sheetView workbookViewId="0">
      <selection activeCell="B1" sqref="B1:H1"/>
    </sheetView>
  </sheetViews>
  <sheetFormatPr baseColWidth="10" defaultRowHeight="12.75"/>
  <sheetData>
    <row r="1" spans="1:10">
      <c r="A1" s="11" t="s">
        <v>1129</v>
      </c>
      <c r="B1" s="491" t="str">
        <f>Q!G3</f>
        <v>ZZZZZZZZZZZ</v>
      </c>
      <c r="C1" s="475"/>
      <c r="D1" s="475"/>
      <c r="E1" s="475"/>
      <c r="F1" s="475"/>
      <c r="G1" s="475"/>
      <c r="H1" s="475"/>
      <c r="I1" s="69" t="s">
        <v>1130</v>
      </c>
      <c r="J1" s="98" t="s">
        <v>403</v>
      </c>
    </row>
    <row r="2" spans="1:10">
      <c r="A2" s="505" t="s">
        <v>413</v>
      </c>
      <c r="B2" s="506"/>
      <c r="C2" s="506"/>
      <c r="D2" s="506"/>
      <c r="E2" s="506"/>
      <c r="F2" s="506"/>
      <c r="G2" s="506"/>
      <c r="H2" s="506"/>
      <c r="I2" s="506"/>
      <c r="J2" s="506"/>
    </row>
    <row r="3" spans="1:10">
      <c r="A3" s="506"/>
      <c r="B3" s="506"/>
      <c r="C3" s="506"/>
      <c r="D3" s="506"/>
      <c r="E3" s="506"/>
      <c r="F3" s="506"/>
      <c r="G3" s="506"/>
      <c r="H3" s="506"/>
      <c r="I3" s="506"/>
      <c r="J3" s="506"/>
    </row>
    <row r="4" spans="1:10" ht="13.5" thickBot="1">
      <c r="A4" s="137"/>
      <c r="B4" s="137"/>
      <c r="C4" s="137"/>
      <c r="D4" s="137"/>
      <c r="E4" s="137"/>
      <c r="F4" s="137"/>
      <c r="G4" s="137"/>
      <c r="H4" s="137"/>
      <c r="I4" s="137"/>
      <c r="J4" s="137"/>
    </row>
    <row r="5" spans="1:10" ht="13.5" thickTop="1">
      <c r="A5" s="535" t="s">
        <v>414</v>
      </c>
      <c r="B5" s="535"/>
      <c r="C5" s="535"/>
      <c r="D5" s="535"/>
      <c r="E5" s="535"/>
      <c r="F5" s="535"/>
      <c r="G5" s="535"/>
      <c r="H5" s="535"/>
      <c r="I5" s="535"/>
      <c r="J5" s="535"/>
    </row>
    <row r="6" spans="1:10">
      <c r="A6" s="6" t="s">
        <v>1001</v>
      </c>
      <c r="B6" s="110"/>
      <c r="C6" s="16"/>
      <c r="D6" s="16"/>
      <c r="E6" s="16"/>
      <c r="F6" s="16"/>
      <c r="G6" s="6"/>
      <c r="H6" s="6"/>
      <c r="I6" s="6"/>
      <c r="J6" s="6"/>
    </row>
    <row r="7" spans="1:10">
      <c r="A7" s="6"/>
      <c r="B7" s="6"/>
      <c r="C7" s="6"/>
      <c r="D7" s="6"/>
      <c r="E7" s="6"/>
      <c r="F7" s="6"/>
      <c r="G7" s="6"/>
      <c r="H7" s="6"/>
      <c r="I7" s="6"/>
      <c r="J7" s="6"/>
    </row>
    <row r="8" spans="1:10">
      <c r="A8" s="6" t="s">
        <v>1002</v>
      </c>
      <c r="B8" s="6"/>
      <c r="C8" s="531"/>
      <c r="D8" s="531"/>
      <c r="E8" s="531"/>
      <c r="F8" s="6"/>
      <c r="G8" s="6"/>
      <c r="H8" s="6"/>
      <c r="I8" s="6"/>
      <c r="J8" s="6"/>
    </row>
    <row r="9" spans="1:10">
      <c r="A9" s="6"/>
      <c r="B9" s="6"/>
      <c r="C9" s="259"/>
      <c r="D9" s="16"/>
      <c r="E9" s="111"/>
      <c r="F9" s="6"/>
      <c r="G9" s="6"/>
      <c r="H9" s="6"/>
      <c r="I9" s="6"/>
      <c r="J9" s="6"/>
    </row>
    <row r="10" spans="1:10">
      <c r="A10" s="6"/>
      <c r="B10" s="6"/>
      <c r="C10" s="6"/>
      <c r="D10" s="6"/>
      <c r="E10" s="6"/>
      <c r="F10" s="6"/>
      <c r="G10" s="6"/>
      <c r="H10" s="6"/>
      <c r="I10" s="6"/>
      <c r="J10" s="6"/>
    </row>
    <row r="11" spans="1:10">
      <c r="A11" s="6" t="s">
        <v>282</v>
      </c>
      <c r="B11" s="6"/>
      <c r="C11" s="633"/>
      <c r="D11" s="633"/>
      <c r="E11" s="6"/>
      <c r="F11" s="6" t="s">
        <v>128</v>
      </c>
      <c r="G11" s="633"/>
      <c r="H11" s="633"/>
      <c r="I11" s="6"/>
      <c r="J11" s="6"/>
    </row>
    <row r="12" spans="1:10">
      <c r="A12" s="6"/>
      <c r="B12" s="6"/>
      <c r="C12" s="6"/>
      <c r="D12" s="6"/>
      <c r="E12" s="6"/>
      <c r="F12" s="6"/>
      <c r="G12" s="6"/>
      <c r="H12" s="6"/>
      <c r="I12" s="6"/>
      <c r="J12" s="6"/>
    </row>
    <row r="13" spans="1:10">
      <c r="A13" s="6" t="s">
        <v>283</v>
      </c>
      <c r="B13" s="632"/>
      <c r="C13" s="632"/>
      <c r="D13" s="632"/>
      <c r="E13" s="632"/>
      <c r="F13" s="109" t="s">
        <v>1128</v>
      </c>
      <c r="G13" s="109"/>
      <c r="H13" s="109"/>
      <c r="I13" s="6"/>
      <c r="J13" s="6"/>
    </row>
    <row r="14" spans="1:10">
      <c r="A14" s="6"/>
      <c r="B14" s="6"/>
      <c r="C14" s="6"/>
      <c r="D14" s="6"/>
      <c r="E14" s="6"/>
      <c r="F14" s="6"/>
      <c r="G14" s="6"/>
      <c r="H14" s="6"/>
      <c r="I14" s="6"/>
      <c r="J14" s="6"/>
    </row>
    <row r="15" spans="1:10">
      <c r="A15" s="6" t="s">
        <v>415</v>
      </c>
      <c r="B15" s="6"/>
      <c r="C15" s="16">
        <v>6</v>
      </c>
      <c r="D15" s="6" t="s">
        <v>416</v>
      </c>
      <c r="E15" s="17" t="s">
        <v>417</v>
      </c>
      <c r="F15" s="78"/>
      <c r="G15" s="6"/>
      <c r="H15" s="17" t="s">
        <v>409</v>
      </c>
      <c r="I15" s="78"/>
      <c r="J15" s="6"/>
    </row>
    <row r="16" spans="1:10">
      <c r="A16" s="6"/>
      <c r="B16" s="6"/>
      <c r="C16" s="6"/>
      <c r="D16" s="6"/>
      <c r="E16" s="6"/>
      <c r="F16" s="6"/>
      <c r="G16" s="6"/>
      <c r="H16" s="6"/>
      <c r="I16" s="6"/>
      <c r="J16" s="6"/>
    </row>
    <row r="17" spans="1:10">
      <c r="A17" s="6" t="s">
        <v>410</v>
      </c>
      <c r="B17" s="6"/>
      <c r="C17" s="16"/>
      <c r="D17" s="17" t="s">
        <v>411</v>
      </c>
      <c r="E17" s="16"/>
      <c r="F17" s="16"/>
      <c r="G17" s="16"/>
      <c r="H17" s="6"/>
      <c r="I17" s="6"/>
      <c r="J17" s="6"/>
    </row>
    <row r="18" spans="1:10" ht="13.5" thickBot="1">
      <c r="A18" s="112"/>
      <c r="B18" s="112"/>
      <c r="C18" s="113"/>
      <c r="D18" s="113"/>
      <c r="E18" s="113"/>
      <c r="F18" s="113"/>
      <c r="G18" s="113"/>
      <c r="H18" s="112"/>
      <c r="I18" s="112"/>
      <c r="J18" s="112"/>
    </row>
    <row r="19" spans="1:10" ht="13.5" thickTop="1">
      <c r="A19" s="535" t="s">
        <v>418</v>
      </c>
      <c r="B19" s="535"/>
      <c r="C19" s="535"/>
      <c r="D19" s="535"/>
      <c r="E19" s="535"/>
      <c r="F19" s="535"/>
      <c r="G19" s="535"/>
      <c r="H19" s="535"/>
      <c r="I19" s="535"/>
      <c r="J19" s="535"/>
    </row>
    <row r="20" spans="1:10">
      <c r="A20" s="6" t="s">
        <v>1001</v>
      </c>
      <c r="B20" s="110"/>
      <c r="C20" s="16"/>
      <c r="D20" s="16"/>
      <c r="E20" s="16"/>
      <c r="F20" s="16"/>
      <c r="G20" s="6"/>
      <c r="H20" s="6"/>
      <c r="I20" s="6"/>
      <c r="J20" s="6"/>
    </row>
    <row r="21" spans="1:10">
      <c r="A21" s="6"/>
      <c r="B21" s="6"/>
      <c r="C21" s="6"/>
      <c r="D21" s="6"/>
      <c r="E21" s="6"/>
      <c r="F21" s="6"/>
      <c r="G21" s="6"/>
      <c r="H21" s="6"/>
      <c r="I21" s="6"/>
      <c r="J21" s="6"/>
    </row>
    <row r="22" spans="1:10">
      <c r="A22" s="6" t="s">
        <v>1002</v>
      </c>
      <c r="B22" s="6"/>
      <c r="C22" s="531"/>
      <c r="D22" s="531"/>
      <c r="E22" s="531"/>
      <c r="F22" s="6"/>
      <c r="G22" s="6"/>
      <c r="H22" s="6"/>
      <c r="I22" s="6"/>
      <c r="J22" s="6"/>
    </row>
    <row r="23" spans="1:10">
      <c r="A23" s="6"/>
      <c r="B23" s="6"/>
      <c r="C23" s="16"/>
      <c r="D23" s="16"/>
      <c r="E23" s="111"/>
      <c r="F23" s="6"/>
      <c r="G23" s="6"/>
      <c r="H23" s="6"/>
      <c r="I23" s="6"/>
      <c r="J23" s="6"/>
    </row>
    <row r="24" spans="1:10">
      <c r="A24" s="6"/>
      <c r="B24" s="6"/>
      <c r="C24" s="6"/>
      <c r="D24" s="6"/>
      <c r="E24" s="6"/>
      <c r="F24" s="6"/>
      <c r="G24" s="6"/>
      <c r="H24" s="6"/>
      <c r="I24" s="6"/>
      <c r="J24" s="6"/>
    </row>
    <row r="25" spans="1:10">
      <c r="A25" s="6" t="s">
        <v>282</v>
      </c>
      <c r="B25" s="6"/>
      <c r="C25" s="531"/>
      <c r="D25" s="531"/>
      <c r="E25" s="6"/>
      <c r="F25" s="6" t="s">
        <v>128</v>
      </c>
      <c r="G25" s="531"/>
      <c r="H25" s="531"/>
      <c r="I25" s="6"/>
      <c r="J25" s="6"/>
    </row>
    <row r="26" spans="1:10">
      <c r="A26" s="6"/>
      <c r="B26" s="6"/>
      <c r="C26" s="6"/>
      <c r="D26" s="6"/>
      <c r="E26" s="6"/>
      <c r="F26" s="6"/>
      <c r="G26" s="6"/>
      <c r="H26" s="6"/>
      <c r="I26" s="6"/>
      <c r="J26" s="6"/>
    </row>
    <row r="27" spans="1:10">
      <c r="A27" s="6" t="s">
        <v>283</v>
      </c>
      <c r="B27" s="532" t="s">
        <v>1128</v>
      </c>
      <c r="C27" s="532"/>
      <c r="D27" s="532"/>
      <c r="E27" s="69" t="s">
        <v>1003</v>
      </c>
      <c r="F27" s="533" t="s">
        <v>1128</v>
      </c>
      <c r="G27" s="533"/>
      <c r="H27" s="533"/>
      <c r="I27" s="6"/>
      <c r="J27" s="6"/>
    </row>
    <row r="28" spans="1:10">
      <c r="A28" s="6"/>
      <c r="B28" s="6"/>
      <c r="C28" s="6"/>
      <c r="D28" s="6"/>
      <c r="E28" s="6"/>
      <c r="F28" s="6"/>
      <c r="G28" s="6"/>
      <c r="H28" s="6"/>
      <c r="I28" s="6"/>
      <c r="J28" s="6"/>
    </row>
    <row r="29" spans="1:10">
      <c r="A29" s="6" t="s">
        <v>415</v>
      </c>
      <c r="B29" s="6"/>
      <c r="C29" s="16">
        <v>6</v>
      </c>
      <c r="D29" s="6" t="s">
        <v>416</v>
      </c>
      <c r="E29" s="17" t="s">
        <v>417</v>
      </c>
      <c r="F29" s="78"/>
      <c r="G29" s="6"/>
      <c r="H29" s="17" t="s">
        <v>409</v>
      </c>
      <c r="I29" s="78"/>
      <c r="J29" s="6"/>
    </row>
    <row r="30" spans="1:10">
      <c r="A30" s="6"/>
      <c r="B30" s="6"/>
      <c r="C30" s="6"/>
      <c r="D30" s="6"/>
      <c r="E30" s="6"/>
      <c r="F30" s="6"/>
      <c r="G30" s="6"/>
      <c r="H30" s="6"/>
      <c r="I30" s="6"/>
      <c r="J30" s="6"/>
    </row>
    <row r="31" spans="1:10">
      <c r="A31" s="6" t="s">
        <v>410</v>
      </c>
      <c r="B31" s="6"/>
      <c r="C31" s="16"/>
      <c r="D31" s="17" t="s">
        <v>411</v>
      </c>
      <c r="E31" s="16"/>
      <c r="F31" s="16"/>
      <c r="G31" s="16"/>
      <c r="H31" s="6"/>
      <c r="I31" s="6"/>
      <c r="J31" s="6"/>
    </row>
    <row r="32" spans="1:10" ht="13.5" thickBot="1">
      <c r="A32" s="112"/>
      <c r="B32" s="112"/>
      <c r="C32" s="113"/>
      <c r="D32" s="113"/>
      <c r="E32" s="113"/>
      <c r="F32" s="113"/>
      <c r="G32" s="113"/>
      <c r="H32" s="112"/>
      <c r="I32" s="112"/>
      <c r="J32" s="112"/>
    </row>
    <row r="33" spans="1:10" ht="13.5" thickTop="1">
      <c r="A33" s="6"/>
      <c r="B33" s="6"/>
      <c r="C33" s="6"/>
      <c r="D33" s="6"/>
      <c r="E33" s="6"/>
      <c r="F33" s="6"/>
      <c r="G33" s="6"/>
      <c r="H33" s="6"/>
      <c r="I33" s="6"/>
      <c r="J33" s="6"/>
    </row>
    <row r="34" spans="1:10">
      <c r="A34" s="6"/>
      <c r="B34" s="6"/>
      <c r="C34" s="6"/>
      <c r="D34" s="6"/>
      <c r="E34" s="6"/>
      <c r="F34" s="6"/>
      <c r="G34" s="6"/>
      <c r="H34" s="6"/>
      <c r="I34" s="6"/>
      <c r="J34" s="6"/>
    </row>
    <row r="35" spans="1:10">
      <c r="A35" s="6"/>
      <c r="B35" s="6"/>
      <c r="C35" s="6"/>
      <c r="D35" s="6"/>
      <c r="E35" s="6"/>
      <c r="F35" s="6"/>
      <c r="G35" s="6"/>
      <c r="H35" s="6"/>
      <c r="I35" s="6"/>
      <c r="J35" s="6"/>
    </row>
  </sheetData>
  <mergeCells count="13">
    <mergeCell ref="B13:E13"/>
    <mergeCell ref="B1:H1"/>
    <mergeCell ref="A2:J3"/>
    <mergeCell ref="C8:E8"/>
    <mergeCell ref="C11:D11"/>
    <mergeCell ref="G11:H11"/>
    <mergeCell ref="A5:J5"/>
    <mergeCell ref="B27:D27"/>
    <mergeCell ref="F27:H27"/>
    <mergeCell ref="A19:J19"/>
    <mergeCell ref="C22:E22"/>
    <mergeCell ref="C25:D25"/>
    <mergeCell ref="G25:H25"/>
  </mergeCells>
  <phoneticPr fontId="26" type="noConversion"/>
  <pageMargins left="0.78740157499999996" right="0.31" top="0.984251969" bottom="0.984251969" header="0.4921259845" footer="0.4921259845"/>
  <pageSetup paperSize="9" scale="80"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dimension ref="A1:J60"/>
  <sheetViews>
    <sheetView workbookViewId="0">
      <selection activeCell="B1" sqref="B1:H1"/>
    </sheetView>
  </sheetViews>
  <sheetFormatPr baseColWidth="10" defaultRowHeight="12.75"/>
  <sheetData>
    <row r="1" spans="1:10">
      <c r="A1" s="11" t="s">
        <v>1129</v>
      </c>
      <c r="B1" s="491" t="str">
        <f>Q!G3</f>
        <v>ZZZZZZZZZZZ</v>
      </c>
      <c r="C1" s="475"/>
      <c r="D1" s="475"/>
      <c r="E1" s="475"/>
      <c r="F1" s="475"/>
      <c r="G1" s="475"/>
      <c r="H1" s="475"/>
      <c r="I1" s="69" t="s">
        <v>1130</v>
      </c>
      <c r="J1" s="98" t="s">
        <v>419</v>
      </c>
    </row>
    <row r="2" spans="1:10">
      <c r="A2" s="634" t="s">
        <v>420</v>
      </c>
      <c r="B2" s="614"/>
      <c r="C2" s="614"/>
      <c r="D2" s="614"/>
      <c r="E2" s="614"/>
      <c r="F2" s="614"/>
      <c r="G2" s="614"/>
      <c r="H2" s="614"/>
      <c r="I2" s="614"/>
      <c r="J2" s="614"/>
    </row>
    <row r="3" spans="1:10">
      <c r="A3" s="614"/>
      <c r="B3" s="614"/>
      <c r="C3" s="614"/>
      <c r="D3" s="614"/>
      <c r="E3" s="614"/>
      <c r="F3" s="614"/>
      <c r="G3" s="614"/>
      <c r="H3" s="614"/>
      <c r="I3" s="614"/>
      <c r="J3" s="614"/>
    </row>
    <row r="4" spans="1:10" ht="13.5" thickBot="1">
      <c r="A4" s="368"/>
      <c r="B4" s="368"/>
      <c r="C4" s="368"/>
      <c r="D4" s="368"/>
      <c r="E4" s="368"/>
      <c r="F4" s="368"/>
      <c r="G4" s="368"/>
      <c r="H4" s="368"/>
      <c r="I4" s="368"/>
      <c r="J4" s="368"/>
    </row>
    <row r="5" spans="1:10" ht="14.25" thickTop="1" thickBot="1">
      <c r="A5" s="126"/>
      <c r="B5" s="126" t="s">
        <v>428</v>
      </c>
      <c r="C5" s="126"/>
      <c r="D5" s="130">
        <f>+VALTITRES</f>
        <v>0</v>
      </c>
      <c r="E5" s="126"/>
      <c r="F5" s="126"/>
      <c r="G5" s="126"/>
      <c r="H5" s="126"/>
      <c r="I5" s="126"/>
      <c r="J5" s="126"/>
    </row>
    <row r="6" spans="1:10" ht="13.5" thickTop="1">
      <c r="A6" s="641" t="s">
        <v>426</v>
      </c>
      <c r="B6" s="641"/>
      <c r="C6" s="641"/>
      <c r="D6" s="642"/>
      <c r="E6" s="636" t="s">
        <v>424</v>
      </c>
      <c r="F6" s="637"/>
      <c r="G6" s="638"/>
      <c r="H6" s="639" t="s">
        <v>425</v>
      </c>
      <c r="I6" s="645"/>
      <c r="J6" s="645"/>
    </row>
    <row r="7" spans="1:10">
      <c r="A7" s="643"/>
      <c r="B7" s="643"/>
      <c r="C7" s="643"/>
      <c r="D7" s="644"/>
      <c r="E7" s="127" t="s">
        <v>423</v>
      </c>
      <c r="F7" s="127" t="s">
        <v>422</v>
      </c>
      <c r="G7" s="127" t="s">
        <v>421</v>
      </c>
      <c r="H7" s="640"/>
      <c r="I7" s="635"/>
      <c r="J7" s="635"/>
    </row>
    <row r="8" spans="1:10">
      <c r="A8" s="508"/>
      <c r="B8" s="508"/>
      <c r="C8" s="508"/>
      <c r="D8" s="509"/>
      <c r="E8" s="132"/>
      <c r="F8" s="132"/>
      <c r="G8" s="132"/>
      <c r="H8" s="131"/>
      <c r="I8" s="498"/>
      <c r="J8" s="498"/>
    </row>
    <row r="9" spans="1:10">
      <c r="A9" s="499"/>
      <c r="B9" s="499"/>
      <c r="C9" s="499"/>
      <c r="D9" s="500"/>
      <c r="E9" s="132"/>
      <c r="F9" s="132"/>
      <c r="G9" s="132"/>
      <c r="H9" s="131"/>
      <c r="I9" s="498"/>
      <c r="J9" s="498"/>
    </row>
    <row r="10" spans="1:10">
      <c r="A10" s="499"/>
      <c r="B10" s="499"/>
      <c r="C10" s="499"/>
      <c r="D10" s="500"/>
      <c r="E10" s="132"/>
      <c r="F10" s="132"/>
      <c r="G10" s="132"/>
      <c r="H10" s="131" t="str">
        <f>IF(G10="","",$D$5/G10)</f>
        <v/>
      </c>
      <c r="I10" s="498"/>
      <c r="J10" s="498"/>
    </row>
    <row r="11" spans="1:10">
      <c r="A11" s="499"/>
      <c r="B11" s="499"/>
      <c r="C11" s="499"/>
      <c r="D11" s="500"/>
      <c r="E11" s="132"/>
      <c r="F11" s="132"/>
      <c r="G11" s="132"/>
      <c r="H11" s="131" t="str">
        <f t="shared" ref="H11:H56" si="0">IF(G11="","",$D$5/G11)</f>
        <v/>
      </c>
      <c r="I11" s="498"/>
      <c r="J11" s="498"/>
    </row>
    <row r="12" spans="1:10">
      <c r="A12" s="499"/>
      <c r="B12" s="499"/>
      <c r="C12" s="499"/>
      <c r="D12" s="500"/>
      <c r="E12" s="132"/>
      <c r="F12" s="132"/>
      <c r="G12" s="132"/>
      <c r="H12" s="131" t="str">
        <f t="shared" si="0"/>
        <v/>
      </c>
      <c r="I12" s="498"/>
      <c r="J12" s="498"/>
    </row>
    <row r="13" spans="1:10">
      <c r="A13" s="499"/>
      <c r="B13" s="499"/>
      <c r="C13" s="499"/>
      <c r="D13" s="500"/>
      <c r="E13" s="132"/>
      <c r="F13" s="132"/>
      <c r="G13" s="132"/>
      <c r="H13" s="131" t="str">
        <f t="shared" si="0"/>
        <v/>
      </c>
      <c r="I13" s="498"/>
      <c r="J13" s="498"/>
    </row>
    <row r="14" spans="1:10">
      <c r="A14" s="499"/>
      <c r="B14" s="499"/>
      <c r="C14" s="499"/>
      <c r="D14" s="500"/>
      <c r="E14" s="132"/>
      <c r="F14" s="132"/>
      <c r="G14" s="132"/>
      <c r="H14" s="131" t="str">
        <f t="shared" si="0"/>
        <v/>
      </c>
      <c r="I14" s="498"/>
      <c r="J14" s="498"/>
    </row>
    <row r="15" spans="1:10">
      <c r="A15" s="499"/>
      <c r="B15" s="499"/>
      <c r="C15" s="499"/>
      <c r="D15" s="500"/>
      <c r="E15" s="132"/>
      <c r="F15" s="132"/>
      <c r="G15" s="132"/>
      <c r="H15" s="131" t="str">
        <f t="shared" si="0"/>
        <v/>
      </c>
      <c r="I15" s="498"/>
      <c r="J15" s="498"/>
    </row>
    <row r="16" spans="1:10">
      <c r="A16" s="499"/>
      <c r="B16" s="499"/>
      <c r="C16" s="499"/>
      <c r="D16" s="500"/>
      <c r="E16" s="132"/>
      <c r="F16" s="132"/>
      <c r="G16" s="132"/>
      <c r="H16" s="131" t="str">
        <f t="shared" si="0"/>
        <v/>
      </c>
      <c r="I16" s="498"/>
      <c r="J16" s="498"/>
    </row>
    <row r="17" spans="1:10">
      <c r="A17" s="499"/>
      <c r="B17" s="499"/>
      <c r="C17" s="499"/>
      <c r="D17" s="500"/>
      <c r="E17" s="132"/>
      <c r="F17" s="132"/>
      <c r="G17" s="132"/>
      <c r="H17" s="131" t="str">
        <f t="shared" si="0"/>
        <v/>
      </c>
      <c r="I17" s="498"/>
      <c r="J17" s="498"/>
    </row>
    <row r="18" spans="1:10">
      <c r="A18" s="499"/>
      <c r="B18" s="499"/>
      <c r="C18" s="499"/>
      <c r="D18" s="500"/>
      <c r="E18" s="132"/>
      <c r="F18" s="132"/>
      <c r="G18" s="132"/>
      <c r="H18" s="131" t="str">
        <f t="shared" si="0"/>
        <v/>
      </c>
      <c r="I18" s="498"/>
      <c r="J18" s="498"/>
    </row>
    <row r="19" spans="1:10">
      <c r="A19" s="499"/>
      <c r="B19" s="499"/>
      <c r="C19" s="499"/>
      <c r="D19" s="500"/>
      <c r="E19" s="132"/>
      <c r="F19" s="132"/>
      <c r="G19" s="132"/>
      <c r="H19" s="131" t="str">
        <f t="shared" si="0"/>
        <v/>
      </c>
      <c r="I19" s="498"/>
      <c r="J19" s="498"/>
    </row>
    <row r="20" spans="1:10">
      <c r="A20" s="499"/>
      <c r="B20" s="499"/>
      <c r="C20" s="499"/>
      <c r="D20" s="500"/>
      <c r="E20" s="132"/>
      <c r="F20" s="132"/>
      <c r="G20" s="132"/>
      <c r="H20" s="131" t="str">
        <f t="shared" si="0"/>
        <v/>
      </c>
      <c r="I20" s="498"/>
      <c r="J20" s="498"/>
    </row>
    <row r="21" spans="1:10">
      <c r="A21" s="499"/>
      <c r="B21" s="499"/>
      <c r="C21" s="499"/>
      <c r="D21" s="500"/>
      <c r="E21" s="132"/>
      <c r="F21" s="132"/>
      <c r="G21" s="132"/>
      <c r="H21" s="131" t="str">
        <f t="shared" si="0"/>
        <v/>
      </c>
      <c r="I21" s="498"/>
      <c r="J21" s="498"/>
    </row>
    <row r="22" spans="1:10">
      <c r="A22" s="499"/>
      <c r="B22" s="499"/>
      <c r="C22" s="499"/>
      <c r="D22" s="500"/>
      <c r="E22" s="132"/>
      <c r="F22" s="132"/>
      <c r="G22" s="132"/>
      <c r="H22" s="131" t="str">
        <f t="shared" si="0"/>
        <v/>
      </c>
      <c r="I22" s="498"/>
      <c r="J22" s="498"/>
    </row>
    <row r="23" spans="1:10">
      <c r="A23" s="499"/>
      <c r="B23" s="499"/>
      <c r="C23" s="499"/>
      <c r="D23" s="500"/>
      <c r="E23" s="132"/>
      <c r="F23" s="132"/>
      <c r="G23" s="132"/>
      <c r="H23" s="131" t="str">
        <f t="shared" si="0"/>
        <v/>
      </c>
      <c r="I23" s="498"/>
      <c r="J23" s="498"/>
    </row>
    <row r="24" spans="1:10">
      <c r="A24" s="499"/>
      <c r="B24" s="499"/>
      <c r="C24" s="499"/>
      <c r="D24" s="500"/>
      <c r="E24" s="132"/>
      <c r="F24" s="132"/>
      <c r="G24" s="132"/>
      <c r="H24" s="131" t="str">
        <f t="shared" si="0"/>
        <v/>
      </c>
      <c r="I24" s="498"/>
      <c r="J24" s="498"/>
    </row>
    <row r="25" spans="1:10">
      <c r="A25" s="499"/>
      <c r="B25" s="499"/>
      <c r="C25" s="499"/>
      <c r="D25" s="500"/>
      <c r="E25" s="132"/>
      <c r="F25" s="132"/>
      <c r="G25" s="132"/>
      <c r="H25" s="131" t="str">
        <f t="shared" si="0"/>
        <v/>
      </c>
      <c r="I25" s="498"/>
      <c r="J25" s="498"/>
    </row>
    <row r="26" spans="1:10">
      <c r="A26" s="499"/>
      <c r="B26" s="499"/>
      <c r="C26" s="499"/>
      <c r="D26" s="500"/>
      <c r="E26" s="132"/>
      <c r="F26" s="132"/>
      <c r="G26" s="132"/>
      <c r="H26" s="131" t="str">
        <f t="shared" si="0"/>
        <v/>
      </c>
      <c r="I26" s="498"/>
      <c r="J26" s="498"/>
    </row>
    <row r="27" spans="1:10">
      <c r="A27" s="499"/>
      <c r="B27" s="499"/>
      <c r="C27" s="499"/>
      <c r="D27" s="500"/>
      <c r="E27" s="132"/>
      <c r="F27" s="132"/>
      <c r="G27" s="132"/>
      <c r="H27" s="131" t="str">
        <f t="shared" si="0"/>
        <v/>
      </c>
      <c r="I27" s="498"/>
      <c r="J27" s="498"/>
    </row>
    <row r="28" spans="1:10">
      <c r="A28" s="499"/>
      <c r="B28" s="499"/>
      <c r="C28" s="499"/>
      <c r="D28" s="500"/>
      <c r="E28" s="132"/>
      <c r="F28" s="132"/>
      <c r="G28" s="132"/>
      <c r="H28" s="131" t="str">
        <f t="shared" si="0"/>
        <v/>
      </c>
      <c r="I28" s="498"/>
      <c r="J28" s="498"/>
    </row>
    <row r="29" spans="1:10">
      <c r="A29" s="499"/>
      <c r="B29" s="499"/>
      <c r="C29" s="499"/>
      <c r="D29" s="500"/>
      <c r="E29" s="132"/>
      <c r="F29" s="132"/>
      <c r="G29" s="132"/>
      <c r="H29" s="131" t="str">
        <f t="shared" si="0"/>
        <v/>
      </c>
      <c r="I29" s="498"/>
      <c r="J29" s="498"/>
    </row>
    <row r="30" spans="1:10">
      <c r="A30" s="499"/>
      <c r="B30" s="499"/>
      <c r="C30" s="499"/>
      <c r="D30" s="500"/>
      <c r="E30" s="132"/>
      <c r="F30" s="132"/>
      <c r="G30" s="132"/>
      <c r="H30" s="131" t="str">
        <f t="shared" si="0"/>
        <v/>
      </c>
      <c r="I30" s="498"/>
      <c r="J30" s="498"/>
    </row>
    <row r="31" spans="1:10">
      <c r="A31" s="499"/>
      <c r="B31" s="499"/>
      <c r="C31" s="499"/>
      <c r="D31" s="500"/>
      <c r="E31" s="132"/>
      <c r="F31" s="132"/>
      <c r="G31" s="132"/>
      <c r="H31" s="131" t="str">
        <f t="shared" si="0"/>
        <v/>
      </c>
      <c r="I31" s="498"/>
      <c r="J31" s="498"/>
    </row>
    <row r="32" spans="1:10">
      <c r="A32" s="499"/>
      <c r="B32" s="499"/>
      <c r="C32" s="499"/>
      <c r="D32" s="500"/>
      <c r="E32" s="132"/>
      <c r="F32" s="132"/>
      <c r="G32" s="132"/>
      <c r="H32" s="131" t="str">
        <f t="shared" si="0"/>
        <v/>
      </c>
      <c r="I32" s="498"/>
      <c r="J32" s="498"/>
    </row>
    <row r="33" spans="1:10">
      <c r="A33" s="499"/>
      <c r="B33" s="499"/>
      <c r="C33" s="499"/>
      <c r="D33" s="500"/>
      <c r="E33" s="132"/>
      <c r="F33" s="132"/>
      <c r="G33" s="132"/>
      <c r="H33" s="131" t="str">
        <f t="shared" si="0"/>
        <v/>
      </c>
      <c r="I33" s="498"/>
      <c r="J33" s="498"/>
    </row>
    <row r="34" spans="1:10">
      <c r="A34" s="499"/>
      <c r="B34" s="499"/>
      <c r="C34" s="499"/>
      <c r="D34" s="500"/>
      <c r="E34" s="132"/>
      <c r="F34" s="132"/>
      <c r="G34" s="132"/>
      <c r="H34" s="131" t="str">
        <f t="shared" si="0"/>
        <v/>
      </c>
      <c r="I34" s="498"/>
      <c r="J34" s="498"/>
    </row>
    <row r="35" spans="1:10">
      <c r="A35" s="499"/>
      <c r="B35" s="499"/>
      <c r="C35" s="499"/>
      <c r="D35" s="500"/>
      <c r="E35" s="132"/>
      <c r="F35" s="132"/>
      <c r="G35" s="132"/>
      <c r="H35" s="131" t="str">
        <f t="shared" si="0"/>
        <v/>
      </c>
      <c r="I35" s="498"/>
      <c r="J35" s="498"/>
    </row>
    <row r="36" spans="1:10">
      <c r="A36" s="499"/>
      <c r="B36" s="499"/>
      <c r="C36" s="499"/>
      <c r="D36" s="500"/>
      <c r="E36" s="132"/>
      <c r="F36" s="132"/>
      <c r="G36" s="132"/>
      <c r="H36" s="131" t="str">
        <f t="shared" si="0"/>
        <v/>
      </c>
      <c r="I36" s="498"/>
      <c r="J36" s="498"/>
    </row>
    <row r="37" spans="1:10">
      <c r="A37" s="499"/>
      <c r="B37" s="499"/>
      <c r="C37" s="499"/>
      <c r="D37" s="500"/>
      <c r="E37" s="132"/>
      <c r="F37" s="132"/>
      <c r="G37" s="132"/>
      <c r="H37" s="131" t="str">
        <f t="shared" si="0"/>
        <v/>
      </c>
      <c r="I37" s="498"/>
      <c r="J37" s="498"/>
    </row>
    <row r="38" spans="1:10">
      <c r="A38" s="499"/>
      <c r="B38" s="499"/>
      <c r="C38" s="499"/>
      <c r="D38" s="500"/>
      <c r="E38" s="132"/>
      <c r="F38" s="132"/>
      <c r="G38" s="132"/>
      <c r="H38" s="131" t="str">
        <f t="shared" si="0"/>
        <v/>
      </c>
      <c r="I38" s="498"/>
      <c r="J38" s="498"/>
    </row>
    <row r="39" spans="1:10">
      <c r="A39" s="499"/>
      <c r="B39" s="499"/>
      <c r="C39" s="499"/>
      <c r="D39" s="500"/>
      <c r="E39" s="132"/>
      <c r="F39" s="132"/>
      <c r="G39" s="132"/>
      <c r="H39" s="131" t="str">
        <f t="shared" si="0"/>
        <v/>
      </c>
      <c r="I39" s="498"/>
      <c r="J39" s="498"/>
    </row>
    <row r="40" spans="1:10">
      <c r="A40" s="499"/>
      <c r="B40" s="499"/>
      <c r="C40" s="499"/>
      <c r="D40" s="500"/>
      <c r="E40" s="132"/>
      <c r="F40" s="132"/>
      <c r="G40" s="132"/>
      <c r="H40" s="131" t="str">
        <f t="shared" si="0"/>
        <v/>
      </c>
      <c r="I40" s="498"/>
      <c r="J40" s="498"/>
    </row>
    <row r="41" spans="1:10">
      <c r="A41" s="499"/>
      <c r="B41" s="499"/>
      <c r="C41" s="499"/>
      <c r="D41" s="500"/>
      <c r="E41" s="132"/>
      <c r="F41" s="132"/>
      <c r="G41" s="132"/>
      <c r="H41" s="131" t="str">
        <f t="shared" si="0"/>
        <v/>
      </c>
      <c r="I41" s="498"/>
      <c r="J41" s="498"/>
    </row>
    <row r="42" spans="1:10">
      <c r="A42" s="499"/>
      <c r="B42" s="499"/>
      <c r="C42" s="499"/>
      <c r="D42" s="500"/>
      <c r="E42" s="132"/>
      <c r="F42" s="132"/>
      <c r="G42" s="132"/>
      <c r="H42" s="131" t="str">
        <f t="shared" si="0"/>
        <v/>
      </c>
      <c r="I42" s="498"/>
      <c r="J42" s="498"/>
    </row>
    <row r="43" spans="1:10">
      <c r="A43" s="499"/>
      <c r="B43" s="499"/>
      <c r="C43" s="499"/>
      <c r="D43" s="500"/>
      <c r="E43" s="132"/>
      <c r="F43" s="132"/>
      <c r="G43" s="132"/>
      <c r="H43" s="131" t="str">
        <f t="shared" si="0"/>
        <v/>
      </c>
      <c r="I43" s="498"/>
      <c r="J43" s="498"/>
    </row>
    <row r="44" spans="1:10">
      <c r="A44" s="499"/>
      <c r="B44" s="499"/>
      <c r="C44" s="499"/>
      <c r="D44" s="500"/>
      <c r="E44" s="132"/>
      <c r="F44" s="132"/>
      <c r="G44" s="132"/>
      <c r="H44" s="131" t="str">
        <f t="shared" si="0"/>
        <v/>
      </c>
      <c r="I44" s="498"/>
      <c r="J44" s="498"/>
    </row>
    <row r="45" spans="1:10">
      <c r="A45" s="499"/>
      <c r="B45" s="499"/>
      <c r="C45" s="499"/>
      <c r="D45" s="500"/>
      <c r="E45" s="132"/>
      <c r="F45" s="132"/>
      <c r="G45" s="132"/>
      <c r="H45" s="131" t="str">
        <f t="shared" si="0"/>
        <v/>
      </c>
      <c r="I45" s="498"/>
      <c r="J45" s="498"/>
    </row>
    <row r="46" spans="1:10">
      <c r="A46" s="499"/>
      <c r="B46" s="499"/>
      <c r="C46" s="499"/>
      <c r="D46" s="500"/>
      <c r="E46" s="132"/>
      <c r="F46" s="132"/>
      <c r="G46" s="132"/>
      <c r="H46" s="131" t="str">
        <f t="shared" si="0"/>
        <v/>
      </c>
      <c r="I46" s="498"/>
      <c r="J46" s="498"/>
    </row>
    <row r="47" spans="1:10">
      <c r="A47" s="499"/>
      <c r="B47" s="499"/>
      <c r="C47" s="499"/>
      <c r="D47" s="500"/>
      <c r="E47" s="132"/>
      <c r="F47" s="132"/>
      <c r="G47" s="132"/>
      <c r="H47" s="131" t="str">
        <f t="shared" si="0"/>
        <v/>
      </c>
      <c r="I47" s="498"/>
      <c r="J47" s="498"/>
    </row>
    <row r="48" spans="1:10">
      <c r="A48" s="499"/>
      <c r="B48" s="499"/>
      <c r="C48" s="499"/>
      <c r="D48" s="500"/>
      <c r="E48" s="132"/>
      <c r="F48" s="132"/>
      <c r="G48" s="132"/>
      <c r="H48" s="131" t="str">
        <f t="shared" si="0"/>
        <v/>
      </c>
      <c r="I48" s="498"/>
      <c r="J48" s="498"/>
    </row>
    <row r="49" spans="1:10">
      <c r="A49" s="499"/>
      <c r="B49" s="499"/>
      <c r="C49" s="499"/>
      <c r="D49" s="500"/>
      <c r="E49" s="132"/>
      <c r="F49" s="132"/>
      <c r="G49" s="132"/>
      <c r="H49" s="131" t="str">
        <f t="shared" si="0"/>
        <v/>
      </c>
      <c r="I49" s="498"/>
      <c r="J49" s="498"/>
    </row>
    <row r="50" spans="1:10">
      <c r="A50" s="499"/>
      <c r="B50" s="499"/>
      <c r="C50" s="499"/>
      <c r="D50" s="500"/>
      <c r="E50" s="132"/>
      <c r="F50" s="132"/>
      <c r="G50" s="132"/>
      <c r="H50" s="131" t="str">
        <f t="shared" si="0"/>
        <v/>
      </c>
      <c r="I50" s="498"/>
      <c r="J50" s="498"/>
    </row>
    <row r="51" spans="1:10">
      <c r="A51" s="499"/>
      <c r="B51" s="499"/>
      <c r="C51" s="499"/>
      <c r="D51" s="500"/>
      <c r="E51" s="132"/>
      <c r="F51" s="132"/>
      <c r="G51" s="132"/>
      <c r="H51" s="131" t="str">
        <f t="shared" si="0"/>
        <v/>
      </c>
      <c r="I51" s="498"/>
      <c r="J51" s="498"/>
    </row>
    <row r="52" spans="1:10">
      <c r="A52" s="499"/>
      <c r="B52" s="499"/>
      <c r="C52" s="499"/>
      <c r="D52" s="500"/>
      <c r="E52" s="132"/>
      <c r="F52" s="132"/>
      <c r="G52" s="132"/>
      <c r="H52" s="131" t="str">
        <f t="shared" si="0"/>
        <v/>
      </c>
      <c r="I52" s="498"/>
      <c r="J52" s="498"/>
    </row>
    <row r="53" spans="1:10">
      <c r="A53" s="499"/>
      <c r="B53" s="499"/>
      <c r="C53" s="499"/>
      <c r="D53" s="500"/>
      <c r="E53" s="132"/>
      <c r="F53" s="132"/>
      <c r="G53" s="132"/>
      <c r="H53" s="131" t="str">
        <f t="shared" si="0"/>
        <v/>
      </c>
      <c r="I53" s="498"/>
      <c r="J53" s="498"/>
    </row>
    <row r="54" spans="1:10">
      <c r="A54" s="499"/>
      <c r="B54" s="499"/>
      <c r="C54" s="499"/>
      <c r="D54" s="500"/>
      <c r="E54" s="132"/>
      <c r="F54" s="132"/>
      <c r="G54" s="132"/>
      <c r="H54" s="131" t="str">
        <f t="shared" si="0"/>
        <v/>
      </c>
      <c r="I54" s="498"/>
      <c r="J54" s="498"/>
    </row>
    <row r="55" spans="1:10">
      <c r="A55" s="499"/>
      <c r="B55" s="499"/>
      <c r="C55" s="499"/>
      <c r="D55" s="500"/>
      <c r="E55" s="132"/>
      <c r="F55" s="132"/>
      <c r="G55" s="132"/>
      <c r="H55" s="131" t="str">
        <f t="shared" si="0"/>
        <v/>
      </c>
      <c r="I55" s="498"/>
      <c r="J55" s="498"/>
    </row>
    <row r="56" spans="1:10">
      <c r="A56" s="499"/>
      <c r="B56" s="499"/>
      <c r="C56" s="499"/>
      <c r="D56" s="500"/>
      <c r="E56" s="132"/>
      <c r="F56" s="132"/>
      <c r="G56" s="132"/>
      <c r="H56" s="131" t="str">
        <f t="shared" si="0"/>
        <v/>
      </c>
      <c r="I56" s="498"/>
      <c r="J56" s="498"/>
    </row>
    <row r="57" spans="1:10">
      <c r="A57" s="498" t="s">
        <v>427</v>
      </c>
      <c r="B57" s="498"/>
      <c r="C57" s="498"/>
      <c r="D57" s="646"/>
      <c r="E57" s="129">
        <f>SUM(E8:E56)</f>
        <v>0</v>
      </c>
      <c r="F57" s="129">
        <f>SUM(F8:F56)</f>
        <v>0</v>
      </c>
      <c r="G57" s="129">
        <f>SUM(G8:G56)</f>
        <v>0</v>
      </c>
      <c r="H57" s="258">
        <f>SUM(H8:H56)</f>
        <v>0</v>
      </c>
      <c r="I57" s="498"/>
      <c r="J57" s="498"/>
    </row>
    <row r="58" spans="1:10">
      <c r="A58" s="498" t="str">
        <f>IF(E57=F57,"","le nombre de titres en usufruit est différent de ceux détenus en nue propriété ?")</f>
        <v/>
      </c>
      <c r="B58" s="498"/>
      <c r="C58" s="498"/>
      <c r="D58" s="498"/>
      <c r="E58" s="475"/>
      <c r="F58" s="475"/>
      <c r="G58" s="475"/>
      <c r="H58" s="475"/>
      <c r="I58" s="475"/>
      <c r="J58" s="475"/>
    </row>
    <row r="59" spans="1:10">
      <c r="A59" s="498" t="str">
        <f>IF(E57+G57=D5,"","le nombre total de titres détenus en usufruit + le nombre détenus en pleine propriété ne donne pas le total des titres")</f>
        <v/>
      </c>
      <c r="B59" s="498"/>
      <c r="C59" s="498"/>
      <c r="D59" s="498"/>
      <c r="E59" s="475"/>
      <c r="F59" s="475"/>
      <c r="G59" s="475"/>
      <c r="H59" s="475"/>
      <c r="I59" s="475"/>
      <c r="J59" s="475"/>
    </row>
    <row r="60" spans="1:10">
      <c r="A60" s="498"/>
      <c r="B60" s="498"/>
      <c r="C60" s="498"/>
      <c r="D60" s="498"/>
      <c r="E60" s="475"/>
      <c r="F60" s="475"/>
      <c r="G60" s="475"/>
      <c r="H60" s="475"/>
      <c r="I60" s="475"/>
      <c r="J60" s="475"/>
    </row>
  </sheetData>
  <mergeCells count="110">
    <mergeCell ref="A58:J58"/>
    <mergeCell ref="A59:J59"/>
    <mergeCell ref="A60:J60"/>
    <mergeCell ref="A57:D57"/>
    <mergeCell ref="A55:D55"/>
    <mergeCell ref="A56:D56"/>
    <mergeCell ref="I56:J56"/>
    <mergeCell ref="I57:J57"/>
    <mergeCell ref="A53:D53"/>
    <mergeCell ref="A54:D54"/>
    <mergeCell ref="I53:J53"/>
    <mergeCell ref="I54:J54"/>
    <mergeCell ref="I55:J55"/>
    <mergeCell ref="A41:D41"/>
    <mergeCell ref="A42:D42"/>
    <mergeCell ref="A43:D43"/>
    <mergeCell ref="A44:D44"/>
    <mergeCell ref="A49:D49"/>
    <mergeCell ref="A50:D50"/>
    <mergeCell ref="A51:D51"/>
    <mergeCell ref="A52:D52"/>
    <mergeCell ref="A45:D45"/>
    <mergeCell ref="A46:D46"/>
    <mergeCell ref="A47:D47"/>
    <mergeCell ref="A48:D48"/>
    <mergeCell ref="A35:D35"/>
    <mergeCell ref="A36:D36"/>
    <mergeCell ref="A37:D37"/>
    <mergeCell ref="A38:D38"/>
    <mergeCell ref="A39:D39"/>
    <mergeCell ref="A40:D40"/>
    <mergeCell ref="A26:D26"/>
    <mergeCell ref="A27:D27"/>
    <mergeCell ref="A28:D28"/>
    <mergeCell ref="A29:D29"/>
    <mergeCell ref="A30:D30"/>
    <mergeCell ref="A31:D31"/>
    <mergeCell ref="A32:D32"/>
    <mergeCell ref="A33:D33"/>
    <mergeCell ref="A34:D34"/>
    <mergeCell ref="A17:D17"/>
    <mergeCell ref="A18:D18"/>
    <mergeCell ref="A19:D19"/>
    <mergeCell ref="A20:D20"/>
    <mergeCell ref="A21:D21"/>
    <mergeCell ref="A22:D22"/>
    <mergeCell ref="A23:D23"/>
    <mergeCell ref="A24:D24"/>
    <mergeCell ref="A25:D25"/>
    <mergeCell ref="I51:J51"/>
    <mergeCell ref="I52:J52"/>
    <mergeCell ref="I47:J47"/>
    <mergeCell ref="I48:J48"/>
    <mergeCell ref="I49:J49"/>
    <mergeCell ref="I50:J50"/>
    <mergeCell ref="I43:J43"/>
    <mergeCell ref="I44:J44"/>
    <mergeCell ref="I45:J45"/>
    <mergeCell ref="I46:J46"/>
    <mergeCell ref="I37:J37"/>
    <mergeCell ref="I38:J38"/>
    <mergeCell ref="I39:J39"/>
    <mergeCell ref="I40:J40"/>
    <mergeCell ref="I41:J41"/>
    <mergeCell ref="I42:J42"/>
    <mergeCell ref="I28:J28"/>
    <mergeCell ref="I29:J29"/>
    <mergeCell ref="I30:J30"/>
    <mergeCell ref="I31:J31"/>
    <mergeCell ref="I32:J32"/>
    <mergeCell ref="I33:J33"/>
    <mergeCell ref="I34:J34"/>
    <mergeCell ref="I35:J35"/>
    <mergeCell ref="I36:J36"/>
    <mergeCell ref="I19:J19"/>
    <mergeCell ref="I20:J20"/>
    <mergeCell ref="I21:J21"/>
    <mergeCell ref="I22:J22"/>
    <mergeCell ref="I23:J23"/>
    <mergeCell ref="I24:J24"/>
    <mergeCell ref="I25:J25"/>
    <mergeCell ref="I26:J26"/>
    <mergeCell ref="I27:J27"/>
    <mergeCell ref="I17:J17"/>
    <mergeCell ref="I18:J18"/>
    <mergeCell ref="I8:J8"/>
    <mergeCell ref="I9:J9"/>
    <mergeCell ref="I10:J10"/>
    <mergeCell ref="I11:J11"/>
    <mergeCell ref="I12:J12"/>
    <mergeCell ref="I13:J13"/>
    <mergeCell ref="I14:J14"/>
    <mergeCell ref="I15:J15"/>
    <mergeCell ref="I16:J16"/>
    <mergeCell ref="A11:D11"/>
    <mergeCell ref="A12:D12"/>
    <mergeCell ref="A13:D13"/>
    <mergeCell ref="A14:D14"/>
    <mergeCell ref="A15:D15"/>
    <mergeCell ref="A16:D16"/>
    <mergeCell ref="B1:H1"/>
    <mergeCell ref="A2:J3"/>
    <mergeCell ref="I7:J7"/>
    <mergeCell ref="E6:G6"/>
    <mergeCell ref="H6:H7"/>
    <mergeCell ref="A6:D7"/>
    <mergeCell ref="A8:D8"/>
    <mergeCell ref="A9:D9"/>
    <mergeCell ref="A10:D10"/>
    <mergeCell ref="I6:J6"/>
  </mergeCells>
  <phoneticPr fontId="26" type="noConversion"/>
  <pageMargins left="0.78740157499999996" right="0.31" top="0.984251969" bottom="0.984251969" header="0.4921259845" footer="0.4921259845"/>
  <pageSetup paperSize="9" scale="80" orientation="portrait" r:id="rId1"/>
  <headerFooter alignWithMargins="0"/>
</worksheet>
</file>

<file path=xl/worksheets/sheet38.xml><?xml version="1.0" encoding="utf-8"?>
<worksheet xmlns="http://schemas.openxmlformats.org/spreadsheetml/2006/main" xmlns:r="http://schemas.openxmlformats.org/officeDocument/2006/relationships">
  <dimension ref="A1:J58"/>
  <sheetViews>
    <sheetView workbookViewId="0">
      <selection activeCell="D5" sqref="D5"/>
    </sheetView>
  </sheetViews>
  <sheetFormatPr baseColWidth="10" defaultRowHeight="12.75"/>
  <sheetData>
    <row r="1" spans="1:10">
      <c r="A1" s="11" t="s">
        <v>1129</v>
      </c>
      <c r="B1" s="491" t="str">
        <f>Q!G3</f>
        <v>ZZZZZZZZZZZ</v>
      </c>
      <c r="C1" s="475"/>
      <c r="D1" s="475"/>
      <c r="E1" s="475"/>
      <c r="F1" s="475"/>
      <c r="G1" s="475"/>
      <c r="H1" s="475"/>
      <c r="I1" s="69" t="s">
        <v>1130</v>
      </c>
      <c r="J1" s="98" t="s">
        <v>429</v>
      </c>
    </row>
    <row r="2" spans="1:10">
      <c r="A2" s="634" t="s">
        <v>430</v>
      </c>
      <c r="B2" s="614"/>
      <c r="C2" s="614"/>
      <c r="D2" s="614"/>
      <c r="E2" s="614"/>
      <c r="F2" s="614"/>
      <c r="G2" s="614"/>
      <c r="H2" s="614"/>
      <c r="I2" s="614"/>
      <c r="J2" s="614"/>
    </row>
    <row r="3" spans="1:10">
      <c r="A3" s="614"/>
      <c r="B3" s="614"/>
      <c r="C3" s="614"/>
      <c r="D3" s="614"/>
      <c r="E3" s="614"/>
      <c r="F3" s="614"/>
      <c r="G3" s="614"/>
      <c r="H3" s="614"/>
      <c r="I3" s="614"/>
      <c r="J3" s="614"/>
    </row>
    <row r="4" spans="1:10" ht="13.5" thickBot="1">
      <c r="A4" s="368"/>
      <c r="B4" s="368"/>
      <c r="C4" s="368"/>
      <c r="D4" s="368"/>
      <c r="E4" s="368"/>
      <c r="F4" s="368"/>
      <c r="G4" s="368"/>
      <c r="H4" s="368"/>
      <c r="I4" s="368"/>
      <c r="J4" s="368"/>
    </row>
    <row r="5" spans="1:10" ht="14.25" thickTop="1" thickBot="1">
      <c r="A5" s="126"/>
      <c r="B5" s="126" t="s">
        <v>428</v>
      </c>
      <c r="C5" s="126"/>
      <c r="D5" s="130">
        <f>+VALTITRES</f>
        <v>0</v>
      </c>
      <c r="E5" s="126"/>
      <c r="F5" s="126"/>
      <c r="G5" s="126"/>
      <c r="H5" s="126"/>
      <c r="I5" s="126"/>
      <c r="J5" s="126"/>
    </row>
    <row r="6" spans="1:10" ht="13.5" thickTop="1">
      <c r="A6" s="641" t="s">
        <v>432</v>
      </c>
      <c r="B6" s="641"/>
      <c r="C6" s="641"/>
      <c r="D6" s="642"/>
      <c r="E6" s="636" t="s">
        <v>431</v>
      </c>
      <c r="F6" s="637"/>
      <c r="G6" s="638"/>
      <c r="H6" s="639" t="s">
        <v>330</v>
      </c>
      <c r="I6" s="645"/>
      <c r="J6" s="645"/>
    </row>
    <row r="7" spans="1:10">
      <c r="A7" s="643"/>
      <c r="B7" s="643"/>
      <c r="C7" s="643"/>
      <c r="D7" s="644"/>
      <c r="E7" s="127" t="s">
        <v>433</v>
      </c>
      <c r="F7" s="127" t="s">
        <v>434</v>
      </c>
      <c r="G7" s="127" t="s">
        <v>435</v>
      </c>
      <c r="H7" s="640"/>
      <c r="I7" s="635"/>
      <c r="J7" s="635"/>
    </row>
    <row r="8" spans="1:10">
      <c r="A8" s="508"/>
      <c r="B8" s="508"/>
      <c r="C8" s="508"/>
      <c r="D8" s="509"/>
      <c r="E8" s="132"/>
      <c r="F8" s="132"/>
      <c r="G8" s="132"/>
      <c r="H8" s="133"/>
      <c r="I8" s="498"/>
      <c r="J8" s="498"/>
    </row>
    <row r="9" spans="1:10">
      <c r="A9" s="499"/>
      <c r="B9" s="499"/>
      <c r="C9" s="499"/>
      <c r="D9" s="500"/>
      <c r="E9" s="132"/>
      <c r="F9" s="132"/>
      <c r="G9" s="132"/>
      <c r="H9" s="133"/>
      <c r="I9" s="498"/>
      <c r="J9" s="498"/>
    </row>
    <row r="10" spans="1:10">
      <c r="A10" s="499"/>
      <c r="B10" s="499"/>
      <c r="C10" s="499"/>
      <c r="D10" s="500"/>
      <c r="E10" s="132"/>
      <c r="F10" s="132"/>
      <c r="G10" s="132"/>
      <c r="H10" s="133"/>
      <c r="I10" s="498"/>
      <c r="J10" s="498"/>
    </row>
    <row r="11" spans="1:10">
      <c r="A11" s="499"/>
      <c r="B11" s="499"/>
      <c r="C11" s="499"/>
      <c r="D11" s="500"/>
      <c r="E11" s="132"/>
      <c r="F11" s="132"/>
      <c r="G11" s="132"/>
      <c r="H11" s="133"/>
      <c r="I11" s="498"/>
      <c r="J11" s="498"/>
    </row>
    <row r="12" spans="1:10">
      <c r="A12" s="499"/>
      <c r="B12" s="499"/>
      <c r="C12" s="499"/>
      <c r="D12" s="500"/>
      <c r="E12" s="132"/>
      <c r="F12" s="132"/>
      <c r="G12" s="132"/>
      <c r="H12" s="133"/>
      <c r="I12" s="498"/>
      <c r="J12" s="498"/>
    </row>
    <row r="13" spans="1:10">
      <c r="A13" s="499"/>
      <c r="B13" s="499"/>
      <c r="C13" s="499"/>
      <c r="D13" s="500"/>
      <c r="E13" s="132"/>
      <c r="F13" s="132"/>
      <c r="G13" s="132"/>
      <c r="H13" s="133"/>
      <c r="I13" s="498"/>
      <c r="J13" s="498"/>
    </row>
    <row r="14" spans="1:10">
      <c r="A14" s="499"/>
      <c r="B14" s="499"/>
      <c r="C14" s="499"/>
      <c r="D14" s="500"/>
      <c r="E14" s="132"/>
      <c r="F14" s="132"/>
      <c r="G14" s="132"/>
      <c r="H14" s="133"/>
      <c r="I14" s="498"/>
      <c r="J14" s="498"/>
    </row>
    <row r="15" spans="1:10">
      <c r="A15" s="499"/>
      <c r="B15" s="499"/>
      <c r="C15" s="499"/>
      <c r="D15" s="500"/>
      <c r="E15" s="132"/>
      <c r="F15" s="132"/>
      <c r="G15" s="132"/>
      <c r="H15" s="133"/>
      <c r="I15" s="498"/>
      <c r="J15" s="498"/>
    </row>
    <row r="16" spans="1:10">
      <c r="A16" s="499"/>
      <c r="B16" s="499"/>
      <c r="C16" s="499"/>
      <c r="D16" s="500"/>
      <c r="E16" s="132"/>
      <c r="F16" s="132"/>
      <c r="G16" s="132"/>
      <c r="H16" s="133"/>
      <c r="I16" s="498"/>
      <c r="J16" s="498"/>
    </row>
    <row r="17" spans="1:10">
      <c r="A17" s="499"/>
      <c r="B17" s="499"/>
      <c r="C17" s="499"/>
      <c r="D17" s="500"/>
      <c r="E17" s="132"/>
      <c r="F17" s="132"/>
      <c r="G17" s="132"/>
      <c r="H17" s="133"/>
      <c r="I17" s="498"/>
      <c r="J17" s="498"/>
    </row>
    <row r="18" spans="1:10">
      <c r="A18" s="499"/>
      <c r="B18" s="499"/>
      <c r="C18" s="499"/>
      <c r="D18" s="500"/>
      <c r="E18" s="132"/>
      <c r="F18" s="132"/>
      <c r="G18" s="132"/>
      <c r="H18" s="133"/>
      <c r="I18" s="498"/>
      <c r="J18" s="498"/>
    </row>
    <row r="19" spans="1:10">
      <c r="A19" s="499"/>
      <c r="B19" s="499"/>
      <c r="C19" s="499"/>
      <c r="D19" s="500"/>
      <c r="E19" s="132"/>
      <c r="F19" s="132"/>
      <c r="G19" s="132"/>
      <c r="H19" s="133"/>
      <c r="I19" s="498"/>
      <c r="J19" s="498"/>
    </row>
    <row r="20" spans="1:10">
      <c r="A20" s="499"/>
      <c r="B20" s="499"/>
      <c r="C20" s="499"/>
      <c r="D20" s="500"/>
      <c r="E20" s="132"/>
      <c r="F20" s="132"/>
      <c r="G20" s="132"/>
      <c r="H20" s="133"/>
      <c r="I20" s="498"/>
      <c r="J20" s="498"/>
    </row>
    <row r="21" spans="1:10">
      <c r="A21" s="499"/>
      <c r="B21" s="499"/>
      <c r="C21" s="499"/>
      <c r="D21" s="500"/>
      <c r="E21" s="132"/>
      <c r="F21" s="132"/>
      <c r="G21" s="132"/>
      <c r="H21" s="133"/>
      <c r="I21" s="498"/>
      <c r="J21" s="498"/>
    </row>
    <row r="22" spans="1:10">
      <c r="A22" s="499"/>
      <c r="B22" s="499"/>
      <c r="C22" s="499"/>
      <c r="D22" s="500"/>
      <c r="E22" s="132"/>
      <c r="F22" s="132"/>
      <c r="G22" s="132"/>
      <c r="H22" s="133"/>
      <c r="I22" s="498"/>
      <c r="J22" s="498"/>
    </row>
    <row r="23" spans="1:10">
      <c r="A23" s="499"/>
      <c r="B23" s="499"/>
      <c r="C23" s="499"/>
      <c r="D23" s="500"/>
      <c r="E23" s="132"/>
      <c r="F23" s="132"/>
      <c r="G23" s="132"/>
      <c r="H23" s="133"/>
      <c r="I23" s="498"/>
      <c r="J23" s="498"/>
    </row>
    <row r="24" spans="1:10">
      <c r="A24" s="499"/>
      <c r="B24" s="499"/>
      <c r="C24" s="499"/>
      <c r="D24" s="500"/>
      <c r="E24" s="132"/>
      <c r="F24" s="132"/>
      <c r="G24" s="132"/>
      <c r="H24" s="133"/>
      <c r="I24" s="498"/>
      <c r="J24" s="498"/>
    </row>
    <row r="25" spans="1:10">
      <c r="A25" s="499"/>
      <c r="B25" s="499"/>
      <c r="C25" s="499"/>
      <c r="D25" s="500"/>
      <c r="E25" s="132"/>
      <c r="F25" s="132"/>
      <c r="G25" s="132"/>
      <c r="H25" s="133"/>
      <c r="I25" s="498"/>
      <c r="J25" s="498"/>
    </row>
    <row r="26" spans="1:10" s="263" customFormat="1">
      <c r="A26" s="651" t="s">
        <v>436</v>
      </c>
      <c r="B26" s="651"/>
      <c r="C26" s="651"/>
      <c r="D26" s="652"/>
      <c r="E26" s="260">
        <f>SUM(E8:E25)</f>
        <v>0</v>
      </c>
      <c r="F26" s="261" t="e">
        <f>+G26/E26</f>
        <v>#DIV/0!</v>
      </c>
      <c r="G26" s="261">
        <f>SUM(G8:G25)</f>
        <v>0</v>
      </c>
      <c r="H26" s="262"/>
      <c r="I26" s="651"/>
      <c r="J26" s="651"/>
    </row>
    <row r="27" spans="1:10" ht="13.5" thickBot="1">
      <c r="A27" s="498" t="str">
        <f>IF(E26=NBRETITRES,"","le nombre de titres est différent de celui mentionné dans les statuts ?")</f>
        <v/>
      </c>
      <c r="B27" s="498"/>
      <c r="C27" s="498"/>
      <c r="D27" s="498"/>
      <c r="E27" s="475"/>
      <c r="F27" s="475"/>
      <c r="G27" s="475"/>
      <c r="H27" s="475"/>
      <c r="I27" s="475"/>
      <c r="J27" s="475"/>
    </row>
    <row r="28" spans="1:10" ht="13.5" thickTop="1">
      <c r="A28" s="639" t="s">
        <v>330</v>
      </c>
      <c r="B28" s="649" t="s">
        <v>440</v>
      </c>
      <c r="C28" s="649" t="s">
        <v>439</v>
      </c>
      <c r="D28" s="647" t="s">
        <v>438</v>
      </c>
      <c r="E28" s="636" t="s">
        <v>843</v>
      </c>
      <c r="F28" s="637"/>
      <c r="G28" s="638"/>
      <c r="H28" s="649" t="s">
        <v>437</v>
      </c>
      <c r="I28" s="498"/>
      <c r="J28" s="498"/>
    </row>
    <row r="29" spans="1:10">
      <c r="A29" s="640"/>
      <c r="B29" s="650"/>
      <c r="C29" s="650"/>
      <c r="D29" s="648"/>
      <c r="E29" s="127" t="s">
        <v>844</v>
      </c>
      <c r="F29" s="127" t="s">
        <v>845</v>
      </c>
      <c r="G29" s="127" t="s">
        <v>846</v>
      </c>
      <c r="H29" s="650"/>
      <c r="I29" s="498"/>
      <c r="J29" s="498"/>
    </row>
    <row r="30" spans="1:10">
      <c r="A30" s="133"/>
      <c r="B30" s="134"/>
      <c r="C30" s="134"/>
      <c r="D30" s="134"/>
      <c r="E30" s="134"/>
      <c r="F30" s="134"/>
      <c r="G30" s="134"/>
      <c r="H30" s="134"/>
      <c r="I30" s="498"/>
      <c r="J30" s="498"/>
    </row>
    <row r="31" spans="1:10">
      <c r="A31" s="133"/>
      <c r="B31" s="226"/>
      <c r="C31" s="226"/>
      <c r="D31" s="226"/>
      <c r="E31" s="226"/>
      <c r="F31" s="226"/>
      <c r="G31" s="226"/>
      <c r="H31" s="226">
        <f t="shared" ref="H31:H55" si="0">B31-SUM(C31:G31)</f>
        <v>0</v>
      </c>
      <c r="I31" s="498"/>
      <c r="J31" s="498"/>
    </row>
    <row r="32" spans="1:10">
      <c r="A32" s="133"/>
      <c r="B32" s="226"/>
      <c r="C32" s="226"/>
      <c r="D32" s="226"/>
      <c r="E32" s="226"/>
      <c r="F32" s="226"/>
      <c r="G32" s="226"/>
      <c r="H32" s="226"/>
      <c r="I32" s="498"/>
      <c r="J32" s="498"/>
    </row>
    <row r="33" spans="1:10">
      <c r="A33" s="133"/>
      <c r="B33" s="226"/>
      <c r="C33" s="226"/>
      <c r="D33" s="226"/>
      <c r="E33" s="226"/>
      <c r="F33" s="226"/>
      <c r="G33" s="226"/>
      <c r="H33" s="226">
        <f t="shared" si="0"/>
        <v>0</v>
      </c>
      <c r="I33" s="498"/>
      <c r="J33" s="498"/>
    </row>
    <row r="34" spans="1:10">
      <c r="A34" s="133"/>
      <c r="B34" s="226"/>
      <c r="C34" s="226"/>
      <c r="D34" s="226"/>
      <c r="E34" s="226"/>
      <c r="F34" s="226"/>
      <c r="G34" s="226"/>
      <c r="H34" s="226"/>
      <c r="I34" s="498"/>
      <c r="J34" s="498"/>
    </row>
    <row r="35" spans="1:10">
      <c r="A35" s="133"/>
      <c r="B35" s="226"/>
      <c r="C35" s="226"/>
      <c r="D35" s="226"/>
      <c r="E35" s="226"/>
      <c r="F35" s="226"/>
      <c r="G35" s="226"/>
      <c r="H35" s="226">
        <f t="shared" si="0"/>
        <v>0</v>
      </c>
      <c r="I35" s="498"/>
      <c r="J35" s="498"/>
    </row>
    <row r="36" spans="1:10">
      <c r="A36" s="133"/>
      <c r="B36" s="226"/>
      <c r="C36" s="226"/>
      <c r="D36" s="226"/>
      <c r="E36" s="226"/>
      <c r="F36" s="226"/>
      <c r="G36" s="226"/>
      <c r="H36" s="226"/>
      <c r="I36" s="498"/>
      <c r="J36" s="498"/>
    </row>
    <row r="37" spans="1:10">
      <c r="A37" s="133"/>
      <c r="B37" s="226"/>
      <c r="C37" s="226"/>
      <c r="D37" s="226"/>
      <c r="E37" s="226"/>
      <c r="F37" s="226"/>
      <c r="G37" s="226"/>
      <c r="H37" s="226">
        <f t="shared" si="0"/>
        <v>0</v>
      </c>
      <c r="I37" s="498"/>
      <c r="J37" s="498"/>
    </row>
    <row r="38" spans="1:10">
      <c r="A38" s="133"/>
      <c r="B38" s="226"/>
      <c r="C38" s="226"/>
      <c r="D38" s="226"/>
      <c r="E38" s="226"/>
      <c r="F38" s="226"/>
      <c r="G38" s="226"/>
      <c r="H38" s="226"/>
      <c r="I38" s="498"/>
      <c r="J38" s="498"/>
    </row>
    <row r="39" spans="1:10">
      <c r="A39" s="133"/>
      <c r="B39" s="226"/>
      <c r="C39" s="226"/>
      <c r="D39" s="226"/>
      <c r="E39" s="226"/>
      <c r="F39" s="226"/>
      <c r="G39" s="226"/>
      <c r="H39" s="226">
        <f t="shared" si="0"/>
        <v>0</v>
      </c>
      <c r="I39" s="498"/>
      <c r="J39" s="498"/>
    </row>
    <row r="40" spans="1:10">
      <c r="A40" s="133"/>
      <c r="B40" s="226"/>
      <c r="C40" s="226"/>
      <c r="D40" s="226"/>
      <c r="E40" s="226"/>
      <c r="F40" s="226"/>
      <c r="G40" s="226"/>
      <c r="H40" s="226"/>
      <c r="I40" s="498"/>
      <c r="J40" s="498"/>
    </row>
    <row r="41" spans="1:10">
      <c r="A41" s="133"/>
      <c r="B41" s="226"/>
      <c r="C41" s="226"/>
      <c r="D41" s="226"/>
      <c r="E41" s="226"/>
      <c r="F41" s="226"/>
      <c r="G41" s="226"/>
      <c r="H41" s="226">
        <f t="shared" si="0"/>
        <v>0</v>
      </c>
      <c r="I41" s="498"/>
      <c r="J41" s="498"/>
    </row>
    <row r="42" spans="1:10">
      <c r="A42" s="133"/>
      <c r="B42" s="226"/>
      <c r="C42" s="226"/>
      <c r="D42" s="226"/>
      <c r="E42" s="226"/>
      <c r="F42" s="226"/>
      <c r="G42" s="226"/>
      <c r="H42" s="226"/>
      <c r="I42" s="498"/>
      <c r="J42" s="498"/>
    </row>
    <row r="43" spans="1:10">
      <c r="A43" s="133"/>
      <c r="B43" s="226"/>
      <c r="C43" s="226"/>
      <c r="D43" s="226"/>
      <c r="E43" s="226"/>
      <c r="F43" s="226"/>
      <c r="G43" s="226"/>
      <c r="H43" s="226">
        <f t="shared" si="0"/>
        <v>0</v>
      </c>
      <c r="I43" s="498"/>
      <c r="J43" s="498"/>
    </row>
    <row r="44" spans="1:10">
      <c r="A44" s="133"/>
      <c r="B44" s="226"/>
      <c r="C44" s="226"/>
      <c r="D44" s="226"/>
      <c r="E44" s="226"/>
      <c r="F44" s="226"/>
      <c r="G44" s="226"/>
      <c r="H44" s="226"/>
      <c r="I44" s="498"/>
      <c r="J44" s="498"/>
    </row>
    <row r="45" spans="1:10">
      <c r="A45" s="133"/>
      <c r="B45" s="226"/>
      <c r="C45" s="226"/>
      <c r="D45" s="226"/>
      <c r="E45" s="226"/>
      <c r="F45" s="226"/>
      <c r="G45" s="226"/>
      <c r="H45" s="226">
        <f t="shared" si="0"/>
        <v>0</v>
      </c>
      <c r="I45" s="498"/>
      <c r="J45" s="498"/>
    </row>
    <row r="46" spans="1:10">
      <c r="A46" s="133"/>
      <c r="B46" s="226"/>
      <c r="C46" s="226"/>
      <c r="D46" s="226"/>
      <c r="E46" s="226"/>
      <c r="F46" s="226"/>
      <c r="G46" s="226"/>
      <c r="H46" s="226"/>
      <c r="I46" s="498"/>
      <c r="J46" s="498"/>
    </row>
    <row r="47" spans="1:10">
      <c r="A47" s="133"/>
      <c r="B47" s="226"/>
      <c r="C47" s="226"/>
      <c r="D47" s="226"/>
      <c r="E47" s="226"/>
      <c r="F47" s="226"/>
      <c r="G47" s="226"/>
      <c r="H47" s="226">
        <f t="shared" si="0"/>
        <v>0</v>
      </c>
      <c r="I47" s="498"/>
      <c r="J47" s="498"/>
    </row>
    <row r="48" spans="1:10">
      <c r="A48" s="133"/>
      <c r="B48" s="226"/>
      <c r="C48" s="226"/>
      <c r="D48" s="226"/>
      <c r="E48" s="226"/>
      <c r="F48" s="226"/>
      <c r="G48" s="226"/>
      <c r="H48" s="226"/>
      <c r="I48" s="498"/>
      <c r="J48" s="498"/>
    </row>
    <row r="49" spans="1:10">
      <c r="A49" s="133"/>
      <c r="B49" s="226"/>
      <c r="C49" s="226"/>
      <c r="D49" s="226"/>
      <c r="E49" s="226"/>
      <c r="F49" s="226"/>
      <c r="G49" s="226"/>
      <c r="H49" s="226">
        <f t="shared" si="0"/>
        <v>0</v>
      </c>
      <c r="I49" s="498"/>
      <c r="J49" s="498"/>
    </row>
    <row r="50" spans="1:10">
      <c r="A50" s="133"/>
      <c r="B50" s="226"/>
      <c r="C50" s="226"/>
      <c r="D50" s="226"/>
      <c r="E50" s="226"/>
      <c r="F50" s="226"/>
      <c r="G50" s="226"/>
      <c r="H50" s="226"/>
      <c r="I50" s="498"/>
      <c r="J50" s="498"/>
    </row>
    <row r="51" spans="1:10">
      <c r="A51" s="133"/>
      <c r="B51" s="226"/>
      <c r="C51" s="226"/>
      <c r="D51" s="226"/>
      <c r="E51" s="226"/>
      <c r="F51" s="226"/>
      <c r="G51" s="226"/>
      <c r="H51" s="226">
        <f t="shared" si="0"/>
        <v>0</v>
      </c>
      <c r="I51" s="498"/>
      <c r="J51" s="498"/>
    </row>
    <row r="52" spans="1:10">
      <c r="A52" s="133"/>
      <c r="B52" s="226"/>
      <c r="C52" s="226"/>
      <c r="D52" s="226"/>
      <c r="E52" s="226"/>
      <c r="F52" s="226"/>
      <c r="G52" s="226"/>
      <c r="H52" s="226"/>
      <c r="I52" s="498"/>
      <c r="J52" s="498"/>
    </row>
    <row r="53" spans="1:10">
      <c r="A53" s="133"/>
      <c r="B53" s="226"/>
      <c r="C53" s="226"/>
      <c r="D53" s="226"/>
      <c r="E53" s="226"/>
      <c r="F53" s="226"/>
      <c r="G53" s="226"/>
      <c r="H53" s="226">
        <f t="shared" si="0"/>
        <v>0</v>
      </c>
      <c r="I53" s="498"/>
      <c r="J53" s="498"/>
    </row>
    <row r="54" spans="1:10">
      <c r="A54" s="133"/>
      <c r="B54" s="226"/>
      <c r="C54" s="226"/>
      <c r="D54" s="226"/>
      <c r="E54" s="226"/>
      <c r="F54" s="226"/>
      <c r="G54" s="226"/>
      <c r="H54" s="226"/>
      <c r="I54" s="498"/>
      <c r="J54" s="498"/>
    </row>
    <row r="55" spans="1:10">
      <c r="A55" s="133"/>
      <c r="B55" s="226"/>
      <c r="C55" s="226"/>
      <c r="D55" s="226"/>
      <c r="E55" s="226"/>
      <c r="F55" s="226"/>
      <c r="G55" s="226"/>
      <c r="H55" s="226">
        <f t="shared" si="0"/>
        <v>0</v>
      </c>
      <c r="I55" s="498"/>
      <c r="J55" s="498"/>
    </row>
    <row r="56" spans="1:10">
      <c r="A56" s="133"/>
      <c r="B56" s="226"/>
      <c r="C56" s="226"/>
      <c r="D56" s="226"/>
      <c r="E56" s="226"/>
      <c r="F56" s="226"/>
      <c r="G56" s="226"/>
      <c r="H56" s="226"/>
      <c r="I56" s="498"/>
      <c r="J56" s="498"/>
    </row>
    <row r="57" spans="1:10" ht="13.5" thickBot="1">
      <c r="A57" s="133"/>
      <c r="B57" s="227">
        <f t="shared" ref="B57:H57" si="1">SUM(B30:B56)</f>
        <v>0</v>
      </c>
      <c r="C57" s="227">
        <f t="shared" si="1"/>
        <v>0</v>
      </c>
      <c r="D57" s="227">
        <f t="shared" si="1"/>
        <v>0</v>
      </c>
      <c r="E57" s="227">
        <f t="shared" si="1"/>
        <v>0</v>
      </c>
      <c r="F57" s="227">
        <f t="shared" si="1"/>
        <v>0</v>
      </c>
      <c r="G57" s="227">
        <f t="shared" si="1"/>
        <v>0</v>
      </c>
      <c r="H57" s="227">
        <f t="shared" si="1"/>
        <v>0</v>
      </c>
      <c r="I57" s="498"/>
      <c r="J57" s="498"/>
    </row>
    <row r="58" spans="1:10" ht="13.5" thickTop="1">
      <c r="A58" s="498" t="str">
        <f>IF(B57-SUM(C57:H57)=0," ","Il n'y a pas égalité entre les sommes affectées et la somme affectable ?")</f>
        <v xml:space="preserve"> </v>
      </c>
      <c r="B58" s="498"/>
      <c r="C58" s="498"/>
      <c r="D58" s="498"/>
      <c r="E58" s="475"/>
      <c r="F58" s="475"/>
      <c r="G58" s="475"/>
      <c r="H58" s="475"/>
      <c r="I58" s="475"/>
      <c r="J58" s="475"/>
    </row>
  </sheetData>
  <mergeCells count="83">
    <mergeCell ref="B1:H1"/>
    <mergeCell ref="A2:J3"/>
    <mergeCell ref="I7:J7"/>
    <mergeCell ref="E6:G6"/>
    <mergeCell ref="H6:H7"/>
    <mergeCell ref="A6:D7"/>
    <mergeCell ref="I6:J6"/>
    <mergeCell ref="A8:D8"/>
    <mergeCell ref="I8:J8"/>
    <mergeCell ref="I9:J9"/>
    <mergeCell ref="A11:D11"/>
    <mergeCell ref="A12:D12"/>
    <mergeCell ref="I10:J10"/>
    <mergeCell ref="I11:J11"/>
    <mergeCell ref="A9:D9"/>
    <mergeCell ref="A10:D10"/>
    <mergeCell ref="I12:J12"/>
    <mergeCell ref="I13:J13"/>
    <mergeCell ref="I19:J19"/>
    <mergeCell ref="I20:J20"/>
    <mergeCell ref="I21:J21"/>
    <mergeCell ref="I22:J22"/>
    <mergeCell ref="I17:J17"/>
    <mergeCell ref="I18:J18"/>
    <mergeCell ref="I14:J14"/>
    <mergeCell ref="I15:J15"/>
    <mergeCell ref="I16:J16"/>
    <mergeCell ref="I28:J28"/>
    <mergeCell ref="I29:J29"/>
    <mergeCell ref="I30:J30"/>
    <mergeCell ref="I31:J31"/>
    <mergeCell ref="I23:J23"/>
    <mergeCell ref="I24:J24"/>
    <mergeCell ref="I25:J25"/>
    <mergeCell ref="I26:J26"/>
    <mergeCell ref="A27:J27"/>
    <mergeCell ref="A23:D23"/>
    <mergeCell ref="A26:D26"/>
    <mergeCell ref="A24:D24"/>
    <mergeCell ref="A25:D25"/>
    <mergeCell ref="I39:J39"/>
    <mergeCell ref="I32:J32"/>
    <mergeCell ref="I33:J33"/>
    <mergeCell ref="I34:J34"/>
    <mergeCell ref="I35:J35"/>
    <mergeCell ref="A13:D13"/>
    <mergeCell ref="A14:D14"/>
    <mergeCell ref="A15:D15"/>
    <mergeCell ref="A16:D16"/>
    <mergeCell ref="I54:J54"/>
    <mergeCell ref="I45:J45"/>
    <mergeCell ref="I46:J46"/>
    <mergeCell ref="I47:J47"/>
    <mergeCell ref="I40:J40"/>
    <mergeCell ref="I52:J52"/>
    <mergeCell ref="I53:J53"/>
    <mergeCell ref="I48:J48"/>
    <mergeCell ref="I49:J49"/>
    <mergeCell ref="I50:J50"/>
    <mergeCell ref="I41:J41"/>
    <mergeCell ref="I42:J42"/>
    <mergeCell ref="A19:D19"/>
    <mergeCell ref="A20:D20"/>
    <mergeCell ref="A21:D21"/>
    <mergeCell ref="A22:D22"/>
    <mergeCell ref="A17:D17"/>
    <mergeCell ref="A18:D18"/>
    <mergeCell ref="A58:J58"/>
    <mergeCell ref="D28:D29"/>
    <mergeCell ref="C28:C29"/>
    <mergeCell ref="B28:B29"/>
    <mergeCell ref="A28:A29"/>
    <mergeCell ref="H28:H29"/>
    <mergeCell ref="E28:G28"/>
    <mergeCell ref="I57:J57"/>
    <mergeCell ref="I51:J51"/>
    <mergeCell ref="I44:J44"/>
    <mergeCell ref="I55:J55"/>
    <mergeCell ref="I56:J56"/>
    <mergeCell ref="I43:J43"/>
    <mergeCell ref="I36:J36"/>
    <mergeCell ref="I37:J37"/>
    <mergeCell ref="I38:J38"/>
  </mergeCells>
  <phoneticPr fontId="26" type="noConversion"/>
  <pageMargins left="0.78740157499999996" right="0.31" top="0.984251969" bottom="0.984251969" header="0.4921259845" footer="0.4921259845"/>
  <pageSetup paperSize="9" scale="80"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dimension ref="A1:J64"/>
  <sheetViews>
    <sheetView workbookViewId="0">
      <selection activeCell="B1" sqref="B1:H1"/>
    </sheetView>
  </sheetViews>
  <sheetFormatPr baseColWidth="10" defaultRowHeight="12.75"/>
  <sheetData>
    <row r="1" spans="1:10">
      <c r="A1" s="11" t="s">
        <v>1129</v>
      </c>
      <c r="B1" s="491" t="str">
        <f>Q!G3</f>
        <v>ZZZZZZZZZZZ</v>
      </c>
      <c r="C1" s="475"/>
      <c r="D1" s="475"/>
      <c r="E1" s="475"/>
      <c r="F1" s="475"/>
      <c r="G1" s="475"/>
      <c r="H1" s="475"/>
      <c r="I1" s="69" t="s">
        <v>1130</v>
      </c>
      <c r="J1" s="98" t="s">
        <v>441</v>
      </c>
    </row>
    <row r="2" spans="1:10">
      <c r="A2" s="656" t="s">
        <v>460</v>
      </c>
      <c r="B2" s="506"/>
      <c r="C2" s="506"/>
      <c r="D2" s="506"/>
      <c r="E2" s="506"/>
      <c r="F2" s="506"/>
      <c r="G2" s="506"/>
      <c r="H2" s="506"/>
      <c r="I2" s="506"/>
      <c r="J2" s="506"/>
    </row>
    <row r="3" spans="1:10">
      <c r="A3" s="506"/>
      <c r="B3" s="506"/>
      <c r="C3" s="506"/>
      <c r="D3" s="506"/>
      <c r="E3" s="506"/>
      <c r="F3" s="506"/>
      <c r="G3" s="506"/>
      <c r="H3" s="506"/>
      <c r="I3" s="506"/>
      <c r="J3" s="506"/>
    </row>
    <row r="4" spans="1:10">
      <c r="A4" s="659" t="s">
        <v>776</v>
      </c>
      <c r="B4" s="660"/>
      <c r="C4" s="659"/>
      <c r="D4" s="659"/>
      <c r="E4" s="659"/>
      <c r="F4" s="659"/>
      <c r="G4" s="659"/>
      <c r="H4" s="222"/>
      <c r="I4" s="137" t="s">
        <v>777</v>
      </c>
      <c r="J4" s="137"/>
    </row>
    <row r="5" spans="1:10">
      <c r="A5" s="506" t="s">
        <v>778</v>
      </c>
      <c r="B5" s="506"/>
      <c r="C5" s="661" t="s">
        <v>819</v>
      </c>
      <c r="D5" s="661"/>
      <c r="E5" s="661"/>
      <c r="F5" s="662"/>
      <c r="G5" s="157" t="s">
        <v>820</v>
      </c>
      <c r="H5" s="137" t="s">
        <v>821</v>
      </c>
      <c r="I5" s="161"/>
      <c r="J5" s="137"/>
    </row>
    <row r="6" spans="1:10" ht="13.5" thickBot="1">
      <c r="A6" s="135" t="s">
        <v>330</v>
      </c>
      <c r="B6" s="112" t="s">
        <v>442</v>
      </c>
      <c r="C6" s="112"/>
      <c r="D6" s="112"/>
      <c r="E6" s="112"/>
      <c r="F6" s="112"/>
      <c r="G6" s="112"/>
      <c r="H6" s="112"/>
      <c r="I6" s="112"/>
      <c r="J6" s="112"/>
    </row>
    <row r="7" spans="1:10" ht="13.5" thickTop="1">
      <c r="A7" s="136"/>
      <c r="B7" s="657"/>
      <c r="C7" s="658"/>
      <c r="D7" s="658"/>
      <c r="E7" s="658"/>
      <c r="F7" s="658"/>
      <c r="G7" s="658"/>
      <c r="H7" s="658"/>
      <c r="I7" s="658"/>
      <c r="J7" s="658"/>
    </row>
    <row r="8" spans="1:10">
      <c r="A8" s="136"/>
      <c r="B8" s="653"/>
      <c r="C8" s="654"/>
      <c r="D8" s="654"/>
      <c r="E8" s="654"/>
      <c r="F8" s="654"/>
      <c r="G8" s="654"/>
      <c r="H8" s="654"/>
      <c r="I8" s="654"/>
      <c r="J8" s="654"/>
    </row>
    <row r="9" spans="1:10">
      <c r="A9" s="136"/>
      <c r="B9" s="653"/>
      <c r="C9" s="655"/>
      <c r="D9" s="655"/>
      <c r="E9" s="655"/>
      <c r="F9" s="655"/>
      <c r="G9" s="655"/>
      <c r="H9" s="655"/>
      <c r="I9" s="655"/>
      <c r="J9" s="655"/>
    </row>
    <row r="10" spans="1:10">
      <c r="A10" s="136"/>
      <c r="B10" s="653"/>
      <c r="C10" s="654"/>
      <c r="D10" s="654"/>
      <c r="E10" s="654"/>
      <c r="F10" s="654"/>
      <c r="G10" s="654"/>
      <c r="H10" s="654"/>
      <c r="I10" s="654"/>
      <c r="J10" s="654"/>
    </row>
    <row r="11" spans="1:10">
      <c r="A11" s="136"/>
      <c r="B11" s="653"/>
      <c r="C11" s="472"/>
      <c r="D11" s="472"/>
      <c r="E11" s="472"/>
      <c r="F11" s="472"/>
      <c r="G11" s="472"/>
      <c r="H11" s="472"/>
      <c r="I11" s="472"/>
      <c r="J11" s="472"/>
    </row>
    <row r="12" spans="1:10">
      <c r="A12" s="136"/>
      <c r="B12" s="653"/>
      <c r="C12" s="655"/>
      <c r="D12" s="655"/>
      <c r="E12" s="655"/>
      <c r="F12" s="655"/>
      <c r="G12" s="655"/>
      <c r="H12" s="655"/>
      <c r="I12" s="655"/>
      <c r="J12" s="655"/>
    </row>
    <row r="13" spans="1:10">
      <c r="A13" s="136"/>
      <c r="B13" s="653"/>
      <c r="C13" s="654"/>
      <c r="D13" s="654"/>
      <c r="E13" s="654"/>
      <c r="F13" s="654"/>
      <c r="G13" s="654"/>
      <c r="H13" s="654"/>
      <c r="I13" s="654"/>
      <c r="J13" s="654"/>
    </row>
    <row r="14" spans="1:10">
      <c r="A14" s="136"/>
      <c r="B14" s="653"/>
      <c r="C14" s="472"/>
      <c r="D14" s="472"/>
      <c r="E14" s="472"/>
      <c r="F14" s="472"/>
      <c r="G14" s="472"/>
      <c r="H14" s="472"/>
      <c r="I14" s="472"/>
      <c r="J14" s="472"/>
    </row>
    <row r="15" spans="1:10">
      <c r="A15" s="136"/>
      <c r="B15" s="653"/>
      <c r="C15" s="654"/>
      <c r="D15" s="654"/>
      <c r="E15" s="654"/>
      <c r="F15" s="654"/>
      <c r="G15" s="654"/>
      <c r="H15" s="654"/>
      <c r="I15" s="654"/>
      <c r="J15" s="654"/>
    </row>
    <row r="16" spans="1:10">
      <c r="A16" s="136"/>
      <c r="B16" s="653"/>
      <c r="C16" s="655"/>
      <c r="D16" s="655"/>
      <c r="E16" s="655"/>
      <c r="F16" s="655"/>
      <c r="G16" s="655"/>
      <c r="H16" s="655"/>
      <c r="I16" s="655"/>
      <c r="J16" s="655"/>
    </row>
    <row r="17" spans="1:10">
      <c r="A17" s="136"/>
      <c r="B17" s="653"/>
      <c r="C17" s="654"/>
      <c r="D17" s="654"/>
      <c r="E17" s="654"/>
      <c r="F17" s="654"/>
      <c r="G17" s="654"/>
      <c r="H17" s="654"/>
      <c r="I17" s="654"/>
      <c r="J17" s="654"/>
    </row>
    <row r="18" spans="1:10">
      <c r="A18" s="136"/>
      <c r="B18" s="653"/>
      <c r="C18" s="472"/>
      <c r="D18" s="472"/>
      <c r="E18" s="472"/>
      <c r="F18" s="472"/>
      <c r="G18" s="472"/>
      <c r="H18" s="472"/>
      <c r="I18" s="472"/>
      <c r="J18" s="472"/>
    </row>
    <row r="19" spans="1:10">
      <c r="A19" s="136"/>
      <c r="B19" s="653"/>
      <c r="C19" s="654"/>
      <c r="D19" s="654"/>
      <c r="E19" s="654"/>
      <c r="F19" s="654"/>
      <c r="G19" s="654"/>
      <c r="H19" s="654"/>
      <c r="I19" s="654"/>
      <c r="J19" s="654"/>
    </row>
    <row r="20" spans="1:10">
      <c r="A20" s="136"/>
      <c r="B20" s="653"/>
      <c r="C20" s="655"/>
      <c r="D20" s="655"/>
      <c r="E20" s="655"/>
      <c r="F20" s="655"/>
      <c r="G20" s="655"/>
      <c r="H20" s="655"/>
      <c r="I20" s="655"/>
      <c r="J20" s="655"/>
    </row>
    <row r="21" spans="1:10">
      <c r="A21" s="136"/>
      <c r="B21" s="653"/>
      <c r="C21" s="654"/>
      <c r="D21" s="654"/>
      <c r="E21" s="654"/>
      <c r="F21" s="654"/>
      <c r="G21" s="654"/>
      <c r="H21" s="654"/>
      <c r="I21" s="654"/>
      <c r="J21" s="654"/>
    </row>
    <row r="22" spans="1:10">
      <c r="A22" s="136"/>
      <c r="B22" s="653"/>
      <c r="C22" s="655"/>
      <c r="D22" s="655"/>
      <c r="E22" s="655"/>
      <c r="F22" s="655"/>
      <c r="G22" s="655"/>
      <c r="H22" s="655"/>
      <c r="I22" s="655"/>
      <c r="J22" s="655"/>
    </row>
    <row r="23" spans="1:10">
      <c r="A23" s="136"/>
      <c r="B23" s="653"/>
      <c r="C23" s="654"/>
      <c r="D23" s="654"/>
      <c r="E23" s="654"/>
      <c r="F23" s="654"/>
      <c r="G23" s="654"/>
      <c r="H23" s="654"/>
      <c r="I23" s="654"/>
      <c r="J23" s="654"/>
    </row>
    <row r="24" spans="1:10">
      <c r="A24" s="136"/>
      <c r="B24" s="653"/>
      <c r="C24" s="472"/>
      <c r="D24" s="472"/>
      <c r="E24" s="472"/>
      <c r="F24" s="472"/>
      <c r="G24" s="472"/>
      <c r="H24" s="472"/>
      <c r="I24" s="472"/>
      <c r="J24" s="472"/>
    </row>
    <row r="25" spans="1:10">
      <c r="A25" s="136"/>
      <c r="B25" s="653"/>
      <c r="C25" s="655"/>
      <c r="D25" s="655"/>
      <c r="E25" s="655"/>
      <c r="F25" s="655"/>
      <c r="G25" s="655"/>
      <c r="H25" s="655"/>
      <c r="I25" s="655"/>
      <c r="J25" s="655"/>
    </row>
    <row r="26" spans="1:10">
      <c r="A26" s="136"/>
      <c r="B26" s="653"/>
      <c r="C26" s="654"/>
      <c r="D26" s="654"/>
      <c r="E26" s="654"/>
      <c r="F26" s="654"/>
      <c r="G26" s="654"/>
      <c r="H26" s="654"/>
      <c r="I26" s="654"/>
      <c r="J26" s="654"/>
    </row>
    <row r="27" spans="1:10">
      <c r="A27" s="136"/>
      <c r="B27" s="653"/>
      <c r="C27" s="472"/>
      <c r="D27" s="472"/>
      <c r="E27" s="472"/>
      <c r="F27" s="472"/>
      <c r="G27" s="472"/>
      <c r="H27" s="472"/>
      <c r="I27" s="472"/>
      <c r="J27" s="472"/>
    </row>
    <row r="28" spans="1:10">
      <c r="A28" s="136"/>
      <c r="B28" s="653"/>
      <c r="C28" s="654"/>
      <c r="D28" s="654"/>
      <c r="E28" s="654"/>
      <c r="F28" s="654"/>
      <c r="G28" s="654"/>
      <c r="H28" s="654"/>
      <c r="I28" s="654"/>
      <c r="J28" s="654"/>
    </row>
    <row r="29" spans="1:10">
      <c r="A29" s="136"/>
      <c r="B29" s="653"/>
      <c r="C29" s="655"/>
      <c r="D29" s="655"/>
      <c r="E29" s="655"/>
      <c r="F29" s="655"/>
      <c r="G29" s="655"/>
      <c r="H29" s="655"/>
      <c r="I29" s="655"/>
      <c r="J29" s="655"/>
    </row>
    <row r="30" spans="1:10">
      <c r="A30" s="136"/>
      <c r="B30" s="653"/>
      <c r="C30" s="654"/>
      <c r="D30" s="654"/>
      <c r="E30" s="654"/>
      <c r="F30" s="654"/>
      <c r="G30" s="654"/>
      <c r="H30" s="654"/>
      <c r="I30" s="654"/>
      <c r="J30" s="654"/>
    </row>
    <row r="31" spans="1:10">
      <c r="A31" s="136"/>
      <c r="B31" s="653"/>
      <c r="C31" s="472"/>
      <c r="D31" s="472"/>
      <c r="E31" s="472"/>
      <c r="F31" s="472"/>
      <c r="G31" s="472"/>
      <c r="H31" s="472"/>
      <c r="I31" s="472"/>
      <c r="J31" s="472"/>
    </row>
    <row r="32" spans="1:10">
      <c r="A32" s="136"/>
      <c r="B32" s="653"/>
      <c r="C32" s="654"/>
      <c r="D32" s="654"/>
      <c r="E32" s="654"/>
      <c r="F32" s="654"/>
      <c r="G32" s="654"/>
      <c r="H32" s="654"/>
      <c r="I32" s="654"/>
      <c r="J32" s="654"/>
    </row>
    <row r="33" spans="1:10">
      <c r="A33" s="136"/>
      <c r="B33" s="653"/>
      <c r="C33" s="655"/>
      <c r="D33" s="655"/>
      <c r="E33" s="655"/>
      <c r="F33" s="655"/>
      <c r="G33" s="655"/>
      <c r="H33" s="655"/>
      <c r="I33" s="655"/>
      <c r="J33" s="655"/>
    </row>
    <row r="34" spans="1:10">
      <c r="A34" s="136"/>
      <c r="B34" s="653"/>
      <c r="C34" s="654"/>
      <c r="D34" s="654"/>
      <c r="E34" s="654"/>
      <c r="F34" s="654"/>
      <c r="G34" s="654"/>
      <c r="H34" s="654"/>
      <c r="I34" s="654"/>
      <c r="J34" s="654"/>
    </row>
    <row r="35" spans="1:10">
      <c r="A35" s="136"/>
      <c r="B35" s="653"/>
      <c r="C35" s="655"/>
      <c r="D35" s="655"/>
      <c r="E35" s="655"/>
      <c r="F35" s="655"/>
      <c r="G35" s="655"/>
      <c r="H35" s="655"/>
      <c r="I35" s="655"/>
      <c r="J35" s="655"/>
    </row>
    <row r="36" spans="1:10">
      <c r="A36" s="136"/>
      <c r="B36" s="653"/>
      <c r="C36" s="654"/>
      <c r="D36" s="654"/>
      <c r="E36" s="654"/>
      <c r="F36" s="654"/>
      <c r="G36" s="654"/>
      <c r="H36" s="654"/>
      <c r="I36" s="654"/>
      <c r="J36" s="654"/>
    </row>
    <row r="37" spans="1:10">
      <c r="A37" s="136"/>
      <c r="B37" s="653"/>
      <c r="C37" s="472"/>
      <c r="D37" s="472"/>
      <c r="E37" s="472"/>
      <c r="F37" s="472"/>
      <c r="G37" s="472"/>
      <c r="H37" s="472"/>
      <c r="I37" s="472"/>
      <c r="J37" s="472"/>
    </row>
    <row r="38" spans="1:10">
      <c r="A38" s="136"/>
      <c r="B38" s="653"/>
      <c r="C38" s="655"/>
      <c r="D38" s="655"/>
      <c r="E38" s="655"/>
      <c r="F38" s="655"/>
      <c r="G38" s="655"/>
      <c r="H38" s="655"/>
      <c r="I38" s="655"/>
      <c r="J38" s="655"/>
    </row>
    <row r="39" spans="1:10">
      <c r="A39" s="136"/>
      <c r="B39" s="653"/>
      <c r="C39" s="654"/>
      <c r="D39" s="654"/>
      <c r="E39" s="654"/>
      <c r="F39" s="654"/>
      <c r="G39" s="654"/>
      <c r="H39" s="654"/>
      <c r="I39" s="654"/>
      <c r="J39" s="654"/>
    </row>
    <row r="40" spans="1:10">
      <c r="A40" s="136"/>
      <c r="B40" s="653"/>
      <c r="C40" s="472"/>
      <c r="D40" s="472"/>
      <c r="E40" s="472"/>
      <c r="F40" s="472"/>
      <c r="G40" s="472"/>
      <c r="H40" s="472"/>
      <c r="I40" s="472"/>
      <c r="J40" s="472"/>
    </row>
    <row r="41" spans="1:10">
      <c r="A41" s="136"/>
      <c r="B41" s="653"/>
      <c r="C41" s="654"/>
      <c r="D41" s="654"/>
      <c r="E41" s="654"/>
      <c r="F41" s="654"/>
      <c r="G41" s="654"/>
      <c r="H41" s="654"/>
      <c r="I41" s="654"/>
      <c r="J41" s="654"/>
    </row>
    <row r="42" spans="1:10">
      <c r="A42" s="136"/>
      <c r="B42" s="653"/>
      <c r="C42" s="655"/>
      <c r="D42" s="655"/>
      <c r="E42" s="655"/>
      <c r="F42" s="655"/>
      <c r="G42" s="655"/>
      <c r="H42" s="655"/>
      <c r="I42" s="655"/>
      <c r="J42" s="655"/>
    </row>
    <row r="43" spans="1:10">
      <c r="A43" s="136"/>
      <c r="B43" s="653"/>
      <c r="C43" s="654"/>
      <c r="D43" s="654"/>
      <c r="E43" s="654"/>
      <c r="F43" s="654"/>
      <c r="G43" s="654"/>
      <c r="H43" s="654"/>
      <c r="I43" s="654"/>
      <c r="J43" s="654"/>
    </row>
    <row r="44" spans="1:10">
      <c r="A44" s="136"/>
      <c r="B44" s="653"/>
      <c r="C44" s="472"/>
      <c r="D44" s="472"/>
      <c r="E44" s="472"/>
      <c r="F44" s="472"/>
      <c r="G44" s="472"/>
      <c r="H44" s="472"/>
      <c r="I44" s="472"/>
      <c r="J44" s="472"/>
    </row>
    <row r="45" spans="1:10">
      <c r="A45" s="136"/>
      <c r="B45" s="653"/>
      <c r="C45" s="654"/>
      <c r="D45" s="654"/>
      <c r="E45" s="654"/>
      <c r="F45" s="654"/>
      <c r="G45" s="654"/>
      <c r="H45" s="654"/>
      <c r="I45" s="654"/>
      <c r="J45" s="654"/>
    </row>
    <row r="46" spans="1:10">
      <c r="A46" s="136"/>
      <c r="B46" s="653"/>
      <c r="C46" s="655"/>
      <c r="D46" s="655"/>
      <c r="E46" s="655"/>
      <c r="F46" s="655"/>
      <c r="G46" s="655"/>
      <c r="H46" s="655"/>
      <c r="I46" s="655"/>
      <c r="J46" s="655"/>
    </row>
    <row r="47" spans="1:10">
      <c r="A47" s="136"/>
      <c r="B47" s="653"/>
      <c r="C47" s="654"/>
      <c r="D47" s="654"/>
      <c r="E47" s="654"/>
      <c r="F47" s="654"/>
      <c r="G47" s="654"/>
      <c r="H47" s="654"/>
      <c r="I47" s="654"/>
      <c r="J47" s="654"/>
    </row>
    <row r="48" spans="1:10">
      <c r="A48" s="136"/>
      <c r="B48" s="653"/>
      <c r="C48" s="655"/>
      <c r="D48" s="655"/>
      <c r="E48" s="655"/>
      <c r="F48" s="655"/>
      <c r="G48" s="655"/>
      <c r="H48" s="655"/>
      <c r="I48" s="655"/>
      <c r="J48" s="655"/>
    </row>
    <row r="49" spans="1:10">
      <c r="A49" s="136"/>
      <c r="B49" s="653"/>
      <c r="C49" s="654"/>
      <c r="D49" s="654"/>
      <c r="E49" s="654"/>
      <c r="F49" s="654"/>
      <c r="G49" s="654"/>
      <c r="H49" s="654"/>
      <c r="I49" s="654"/>
      <c r="J49" s="654"/>
    </row>
    <row r="50" spans="1:10">
      <c r="A50" s="136"/>
      <c r="B50" s="653"/>
      <c r="C50" s="472"/>
      <c r="D50" s="472"/>
      <c r="E50" s="472"/>
      <c r="F50" s="472"/>
      <c r="G50" s="472"/>
      <c r="H50" s="472"/>
      <c r="I50" s="472"/>
      <c r="J50" s="472"/>
    </row>
    <row r="51" spans="1:10">
      <c r="A51" s="136"/>
      <c r="B51" s="653"/>
      <c r="C51" s="655"/>
      <c r="D51" s="655"/>
      <c r="E51" s="655"/>
      <c r="F51" s="655"/>
      <c r="G51" s="655"/>
      <c r="H51" s="655"/>
      <c r="I51" s="655"/>
      <c r="J51" s="655"/>
    </row>
    <row r="52" spans="1:10">
      <c r="A52" s="136"/>
      <c r="B52" s="653"/>
      <c r="C52" s="654"/>
      <c r="D52" s="654"/>
      <c r="E52" s="654"/>
      <c r="F52" s="654"/>
      <c r="G52" s="654"/>
      <c r="H52" s="654"/>
      <c r="I52" s="654"/>
      <c r="J52" s="654"/>
    </row>
    <row r="53" spans="1:10">
      <c r="A53" s="136"/>
      <c r="B53" s="653"/>
      <c r="C53" s="472"/>
      <c r="D53" s="472"/>
      <c r="E53" s="472"/>
      <c r="F53" s="472"/>
      <c r="G53" s="472"/>
      <c r="H53" s="472"/>
      <c r="I53" s="472"/>
      <c r="J53" s="472"/>
    </row>
    <row r="54" spans="1:10">
      <c r="A54" s="136"/>
      <c r="B54" s="653"/>
      <c r="C54" s="654"/>
      <c r="D54" s="654"/>
      <c r="E54" s="654"/>
      <c r="F54" s="654"/>
      <c r="G54" s="654"/>
      <c r="H54" s="654"/>
      <c r="I54" s="654"/>
      <c r="J54" s="654"/>
    </row>
    <row r="55" spans="1:10">
      <c r="A55" s="136"/>
      <c r="B55" s="653"/>
      <c r="C55" s="655"/>
      <c r="D55" s="655"/>
      <c r="E55" s="655"/>
      <c r="F55" s="655"/>
      <c r="G55" s="655"/>
      <c r="H55" s="655"/>
      <c r="I55" s="655"/>
      <c r="J55" s="655"/>
    </row>
    <row r="56" spans="1:10">
      <c r="A56" s="136"/>
      <c r="B56" s="653"/>
      <c r="C56" s="654"/>
      <c r="D56" s="654"/>
      <c r="E56" s="654"/>
      <c r="F56" s="654"/>
      <c r="G56" s="654"/>
      <c r="H56" s="654"/>
      <c r="I56" s="654"/>
      <c r="J56" s="654"/>
    </row>
    <row r="57" spans="1:10">
      <c r="A57" s="136"/>
      <c r="B57" s="653"/>
      <c r="C57" s="472"/>
      <c r="D57" s="472"/>
      <c r="E57" s="472"/>
      <c r="F57" s="472"/>
      <c r="G57" s="472"/>
      <c r="H57" s="472"/>
      <c r="I57" s="472"/>
      <c r="J57" s="472"/>
    </row>
    <row r="58" spans="1:10">
      <c r="A58" s="136"/>
      <c r="B58" s="653"/>
      <c r="C58" s="654"/>
      <c r="D58" s="654"/>
      <c r="E58" s="654"/>
      <c r="F58" s="654"/>
      <c r="G58" s="654"/>
      <c r="H58" s="654"/>
      <c r="I58" s="654"/>
      <c r="J58" s="654"/>
    </row>
    <row r="59" spans="1:10">
      <c r="A59" s="136"/>
      <c r="B59" s="653"/>
      <c r="C59" s="655"/>
      <c r="D59" s="655"/>
      <c r="E59" s="655"/>
      <c r="F59" s="655"/>
      <c r="G59" s="655"/>
      <c r="H59" s="655"/>
      <c r="I59" s="655"/>
      <c r="J59" s="655"/>
    </row>
    <row r="60" spans="1:10">
      <c r="A60" s="136"/>
      <c r="B60" s="653"/>
      <c r="C60" s="654"/>
      <c r="D60" s="654"/>
      <c r="E60" s="654"/>
      <c r="F60" s="654"/>
      <c r="G60" s="654"/>
      <c r="H60" s="654"/>
      <c r="I60" s="654"/>
      <c r="J60" s="654"/>
    </row>
    <row r="61" spans="1:10">
      <c r="A61" s="136"/>
      <c r="B61" s="653"/>
      <c r="C61" s="654"/>
      <c r="D61" s="654"/>
      <c r="E61" s="654"/>
      <c r="F61" s="654"/>
      <c r="G61" s="654"/>
      <c r="H61" s="654"/>
      <c r="I61" s="654"/>
      <c r="J61" s="654"/>
    </row>
    <row r="62" spans="1:10">
      <c r="A62" s="136"/>
      <c r="B62" s="653"/>
      <c r="C62" s="655"/>
      <c r="D62" s="655"/>
      <c r="E62" s="655"/>
      <c r="F62" s="655"/>
      <c r="G62" s="655"/>
      <c r="H62" s="655"/>
      <c r="I62" s="655"/>
      <c r="J62" s="655"/>
    </row>
    <row r="63" spans="1:10">
      <c r="A63" s="136"/>
      <c r="B63" s="653"/>
      <c r="C63" s="654"/>
      <c r="D63" s="654"/>
      <c r="E63" s="654"/>
      <c r="F63" s="654"/>
      <c r="G63" s="654"/>
      <c r="H63" s="654"/>
      <c r="I63" s="654"/>
      <c r="J63" s="654"/>
    </row>
    <row r="64" spans="1:10">
      <c r="A64" s="136"/>
      <c r="B64" s="653"/>
      <c r="C64" s="654"/>
      <c r="D64" s="654"/>
      <c r="E64" s="654"/>
      <c r="F64" s="654"/>
      <c r="G64" s="654"/>
      <c r="H64" s="654"/>
      <c r="I64" s="654"/>
      <c r="J64" s="654"/>
    </row>
  </sheetData>
  <mergeCells count="63">
    <mergeCell ref="B9:J9"/>
    <mergeCell ref="B10:J10"/>
    <mergeCell ref="B11:J11"/>
    <mergeCell ref="B1:H1"/>
    <mergeCell ref="A2:J3"/>
    <mergeCell ref="B7:J7"/>
    <mergeCell ref="B8:J8"/>
    <mergeCell ref="A4:G4"/>
    <mergeCell ref="A5:B5"/>
    <mergeCell ref="C5:F5"/>
    <mergeCell ref="B16:J16"/>
    <mergeCell ref="B17:J17"/>
    <mergeCell ref="B18:J18"/>
    <mergeCell ref="B19:J19"/>
    <mergeCell ref="B12:J12"/>
    <mergeCell ref="B13:J13"/>
    <mergeCell ref="B14:J14"/>
    <mergeCell ref="B15:J15"/>
    <mergeCell ref="B24:J24"/>
    <mergeCell ref="B25:J25"/>
    <mergeCell ref="B26:J26"/>
    <mergeCell ref="B27:J27"/>
    <mergeCell ref="B20:J20"/>
    <mergeCell ref="B21:J21"/>
    <mergeCell ref="B22:J22"/>
    <mergeCell ref="B23:J23"/>
    <mergeCell ref="B32:J32"/>
    <mergeCell ref="B33:J33"/>
    <mergeCell ref="B34:J34"/>
    <mergeCell ref="B35:J35"/>
    <mergeCell ref="B28:J28"/>
    <mergeCell ref="B29:J29"/>
    <mergeCell ref="B30:J30"/>
    <mergeCell ref="B31:J31"/>
    <mergeCell ref="B40:J40"/>
    <mergeCell ref="B41:J41"/>
    <mergeCell ref="B42:J42"/>
    <mergeCell ref="B43:J43"/>
    <mergeCell ref="B36:J36"/>
    <mergeCell ref="B37:J37"/>
    <mergeCell ref="B38:J38"/>
    <mergeCell ref="B39:J39"/>
    <mergeCell ref="B48:J48"/>
    <mergeCell ref="B49:J49"/>
    <mergeCell ref="B50:J50"/>
    <mergeCell ref="B51:J51"/>
    <mergeCell ref="B44:J44"/>
    <mergeCell ref="B45:J45"/>
    <mergeCell ref="B46:J46"/>
    <mergeCell ref="B47:J47"/>
    <mergeCell ref="B56:J56"/>
    <mergeCell ref="B57:J57"/>
    <mergeCell ref="B58:J58"/>
    <mergeCell ref="B59:J59"/>
    <mergeCell ref="B52:J52"/>
    <mergeCell ref="B53:J53"/>
    <mergeCell ref="B54:J54"/>
    <mergeCell ref="B55:J55"/>
    <mergeCell ref="B64:J64"/>
    <mergeCell ref="B60:J60"/>
    <mergeCell ref="B61:J61"/>
    <mergeCell ref="B62:J62"/>
    <mergeCell ref="B63:J63"/>
  </mergeCells>
  <phoneticPr fontId="26" type="noConversion"/>
  <pageMargins left="0.78740157499999996" right="0.31" top="0.984251969" bottom="0.984251969" header="0.4921259845" footer="0.4921259845"/>
  <pageSetup paperSize="9" scale="80" orientation="portrait" r:id="rId1"/>
  <headerFooter alignWithMargins="0"/>
</worksheet>
</file>

<file path=xl/worksheets/sheet40.xml><?xml version="1.0" encoding="utf-8"?>
<worksheet xmlns="http://schemas.openxmlformats.org/spreadsheetml/2006/main" xmlns:r="http://schemas.openxmlformats.org/officeDocument/2006/relationships">
  <dimension ref="A1:K79"/>
  <sheetViews>
    <sheetView workbookViewId="0">
      <selection activeCell="B1" sqref="B1:H1"/>
    </sheetView>
  </sheetViews>
  <sheetFormatPr baseColWidth="10" defaultRowHeight="12.75"/>
  <sheetData>
    <row r="1" spans="1:11">
      <c r="A1" s="11" t="s">
        <v>1129</v>
      </c>
      <c r="B1" s="491" t="str">
        <f>Q!G3</f>
        <v>ZZZZZZZZZZZ</v>
      </c>
      <c r="C1" s="475"/>
      <c r="D1" s="475"/>
      <c r="E1" s="475"/>
      <c r="F1" s="475"/>
      <c r="G1" s="475"/>
      <c r="H1" s="475"/>
      <c r="I1" s="69" t="s">
        <v>1130</v>
      </c>
      <c r="J1" s="98" t="s">
        <v>443</v>
      </c>
    </row>
    <row r="2" spans="1:11">
      <c r="A2" s="656" t="s">
        <v>444</v>
      </c>
      <c r="B2" s="506"/>
      <c r="C2" s="506"/>
      <c r="D2" s="506"/>
      <c r="E2" s="506"/>
      <c r="F2" s="506"/>
      <c r="G2" s="506"/>
      <c r="H2" s="506"/>
      <c r="I2" s="506"/>
      <c r="J2" s="506"/>
    </row>
    <row r="3" spans="1:11">
      <c r="A3" s="506"/>
      <c r="B3" s="506"/>
      <c r="C3" s="506"/>
      <c r="D3" s="506"/>
      <c r="E3" s="506"/>
      <c r="F3" s="506"/>
      <c r="G3" s="506"/>
      <c r="H3" s="506"/>
      <c r="I3" s="506"/>
      <c r="J3" s="506"/>
    </row>
    <row r="4" spans="1:11">
      <c r="A4" s="506" t="s">
        <v>445</v>
      </c>
      <c r="B4" s="662"/>
      <c r="C4" s="506"/>
      <c r="D4" s="506"/>
      <c r="E4" s="506"/>
      <c r="F4" s="506"/>
      <c r="G4" s="506"/>
      <c r="H4" s="506"/>
      <c r="I4" s="506"/>
      <c r="J4" s="662"/>
    </row>
    <row r="5" spans="1:11">
      <c r="A5" s="659" t="s">
        <v>776</v>
      </c>
      <c r="B5" s="660"/>
      <c r="C5" s="659"/>
      <c r="D5" s="659"/>
      <c r="E5" s="659"/>
      <c r="F5" s="659"/>
      <c r="G5" s="659"/>
      <c r="H5" s="222"/>
      <c r="I5" s="137" t="s">
        <v>777</v>
      </c>
      <c r="J5" s="137"/>
    </row>
    <row r="6" spans="1:11">
      <c r="A6" s="506" t="s">
        <v>778</v>
      </c>
      <c r="B6" s="506"/>
      <c r="C6" s="661" t="s">
        <v>819</v>
      </c>
      <c r="D6" s="661"/>
      <c r="E6" s="661"/>
      <c r="F6" s="662"/>
      <c r="G6" s="157" t="s">
        <v>820</v>
      </c>
      <c r="H6" s="137" t="s">
        <v>821</v>
      </c>
      <c r="I6" s="161"/>
      <c r="J6" s="137"/>
    </row>
    <row r="7" spans="1:11" ht="13.5" thickBot="1">
      <c r="A7" s="135" t="s">
        <v>330</v>
      </c>
      <c r="B7" s="248"/>
      <c r="C7" s="112" t="s">
        <v>442</v>
      </c>
      <c r="D7" s="112"/>
      <c r="E7" s="112"/>
      <c r="F7" s="112"/>
      <c r="G7" s="112"/>
      <c r="H7" s="112"/>
      <c r="I7" s="112"/>
      <c r="J7" s="112"/>
      <c r="K7" s="112"/>
    </row>
    <row r="8" spans="1:11" ht="13.5" thickTop="1">
      <c r="A8" s="136"/>
      <c r="B8" s="249"/>
      <c r="C8" s="657"/>
      <c r="D8" s="658"/>
      <c r="E8" s="658"/>
      <c r="F8" s="658"/>
      <c r="G8" s="658"/>
      <c r="H8" s="658"/>
      <c r="I8" s="658"/>
      <c r="J8" s="658"/>
      <c r="K8" s="658"/>
    </row>
    <row r="9" spans="1:11">
      <c r="A9" s="136"/>
      <c r="B9" s="249"/>
      <c r="C9" s="653"/>
      <c r="D9" s="654"/>
      <c r="E9" s="654"/>
      <c r="F9" s="654"/>
      <c r="G9" s="654"/>
      <c r="H9" s="654"/>
      <c r="I9" s="654"/>
      <c r="J9" s="654"/>
      <c r="K9" s="654"/>
    </row>
    <row r="10" spans="1:11">
      <c r="A10" s="136"/>
      <c r="B10" s="249"/>
      <c r="C10" s="653"/>
      <c r="D10" s="654"/>
      <c r="E10" s="654"/>
      <c r="F10" s="654"/>
      <c r="G10" s="654"/>
      <c r="H10" s="654"/>
      <c r="I10" s="654"/>
      <c r="J10" s="654"/>
      <c r="K10" s="654"/>
    </row>
    <row r="11" spans="1:11">
      <c r="A11" s="136"/>
      <c r="B11" s="249"/>
      <c r="C11" s="653"/>
      <c r="D11" s="654"/>
      <c r="E11" s="654"/>
      <c r="F11" s="654"/>
      <c r="G11" s="654"/>
      <c r="H11" s="654"/>
      <c r="I11" s="654"/>
      <c r="J11" s="654"/>
      <c r="K11" s="654"/>
    </row>
    <row r="12" spans="1:11">
      <c r="A12" s="136"/>
      <c r="B12" s="249"/>
      <c r="C12" s="653"/>
      <c r="D12" s="654"/>
      <c r="E12" s="654"/>
      <c r="F12" s="654"/>
      <c r="G12" s="654"/>
      <c r="H12" s="654"/>
      <c r="I12" s="654"/>
      <c r="J12" s="654"/>
      <c r="K12" s="654"/>
    </row>
    <row r="13" spans="1:11">
      <c r="A13" s="136"/>
      <c r="B13" s="249"/>
      <c r="C13" s="653"/>
      <c r="D13" s="654"/>
      <c r="E13" s="654"/>
      <c r="F13" s="654"/>
      <c r="G13" s="654"/>
      <c r="H13" s="654"/>
      <c r="I13" s="654"/>
      <c r="J13" s="654"/>
      <c r="K13" s="654"/>
    </row>
    <row r="14" spans="1:11">
      <c r="A14" s="136"/>
      <c r="B14" s="249"/>
      <c r="C14" s="653"/>
      <c r="D14" s="654"/>
      <c r="E14" s="654"/>
      <c r="F14" s="654"/>
      <c r="G14" s="654"/>
      <c r="H14" s="654"/>
      <c r="I14" s="654"/>
      <c r="J14" s="654"/>
      <c r="K14" s="654"/>
    </row>
    <row r="15" spans="1:11">
      <c r="A15" s="136"/>
      <c r="B15" s="249"/>
      <c r="C15" s="653"/>
      <c r="D15" s="654"/>
      <c r="E15" s="654"/>
      <c r="F15" s="654"/>
      <c r="G15" s="654"/>
      <c r="H15" s="654"/>
      <c r="I15" s="654"/>
      <c r="J15" s="654"/>
      <c r="K15" s="654"/>
    </row>
    <row r="16" spans="1:11">
      <c r="A16" s="136"/>
      <c r="B16" s="249"/>
      <c r="C16" s="653"/>
      <c r="D16" s="655"/>
      <c r="E16" s="655"/>
      <c r="F16" s="655"/>
      <c r="G16" s="655"/>
      <c r="H16" s="655"/>
      <c r="I16" s="655"/>
      <c r="J16" s="655"/>
      <c r="K16" s="655"/>
    </row>
    <row r="17" spans="1:11">
      <c r="A17" s="136"/>
      <c r="B17" s="249"/>
      <c r="C17" s="653"/>
      <c r="D17" s="654"/>
      <c r="E17" s="654"/>
      <c r="F17" s="654"/>
      <c r="G17" s="654"/>
      <c r="H17" s="654"/>
      <c r="I17" s="654"/>
      <c r="J17" s="654"/>
      <c r="K17" s="654"/>
    </row>
    <row r="18" spans="1:11">
      <c r="A18" s="136"/>
      <c r="B18" s="249"/>
      <c r="C18" s="653"/>
      <c r="D18" s="472"/>
      <c r="E18" s="472"/>
      <c r="F18" s="472"/>
      <c r="G18" s="472"/>
      <c r="H18" s="472"/>
      <c r="I18" s="472"/>
      <c r="J18" s="472"/>
      <c r="K18" s="472"/>
    </row>
    <row r="19" spans="1:11">
      <c r="A19" s="136"/>
      <c r="B19" s="249"/>
      <c r="C19" s="653"/>
      <c r="D19" s="655"/>
      <c r="E19" s="655"/>
      <c r="F19" s="655"/>
      <c r="G19" s="655"/>
      <c r="H19" s="655"/>
      <c r="I19" s="655"/>
      <c r="J19" s="655"/>
      <c r="K19" s="655"/>
    </row>
    <row r="20" spans="1:11">
      <c r="A20" s="136"/>
      <c r="B20" s="249"/>
      <c r="C20" s="653"/>
      <c r="D20" s="654"/>
      <c r="E20" s="654"/>
      <c r="F20" s="654"/>
      <c r="G20" s="654"/>
      <c r="H20" s="654"/>
      <c r="I20" s="654"/>
      <c r="J20" s="654"/>
      <c r="K20" s="654"/>
    </row>
    <row r="21" spans="1:11">
      <c r="A21" s="136"/>
      <c r="B21" s="249"/>
      <c r="C21" s="653"/>
      <c r="D21" s="472"/>
      <c r="E21" s="472"/>
      <c r="F21" s="472"/>
      <c r="G21" s="472"/>
      <c r="H21" s="472"/>
      <c r="I21" s="472"/>
      <c r="J21" s="472"/>
      <c r="K21" s="472"/>
    </row>
    <row r="22" spans="1:11">
      <c r="A22" s="136"/>
      <c r="B22" s="249"/>
      <c r="C22" s="653"/>
      <c r="D22" s="654"/>
      <c r="E22" s="654"/>
      <c r="F22" s="654"/>
      <c r="G22" s="654"/>
      <c r="H22" s="654"/>
      <c r="I22" s="654"/>
      <c r="J22" s="654"/>
      <c r="K22" s="654"/>
    </row>
    <row r="23" spans="1:11">
      <c r="A23" s="136"/>
      <c r="B23" s="249"/>
      <c r="C23" s="653"/>
      <c r="D23" s="655"/>
      <c r="E23" s="655"/>
      <c r="F23" s="655"/>
      <c r="G23" s="655"/>
      <c r="H23" s="655"/>
      <c r="I23" s="655"/>
      <c r="J23" s="655"/>
      <c r="K23" s="655"/>
    </row>
    <row r="24" spans="1:11">
      <c r="A24" s="136"/>
      <c r="B24" s="249"/>
      <c r="C24" s="653"/>
      <c r="D24" s="654"/>
      <c r="E24" s="654"/>
      <c r="F24" s="654"/>
      <c r="G24" s="654"/>
      <c r="H24" s="654"/>
      <c r="I24" s="654"/>
      <c r="J24" s="654"/>
      <c r="K24" s="654"/>
    </row>
    <row r="25" spans="1:11">
      <c r="A25" s="136"/>
      <c r="B25" s="249"/>
      <c r="C25" s="653"/>
      <c r="D25" s="472"/>
      <c r="E25" s="472"/>
      <c r="F25" s="472"/>
      <c r="G25" s="472"/>
      <c r="H25" s="472"/>
      <c r="I25" s="472"/>
      <c r="J25" s="472"/>
      <c r="K25" s="472"/>
    </row>
    <row r="26" spans="1:11">
      <c r="A26" s="136"/>
      <c r="B26" s="249"/>
      <c r="C26" s="653"/>
      <c r="D26" s="654"/>
      <c r="E26" s="654"/>
      <c r="F26" s="654"/>
      <c r="G26" s="654"/>
      <c r="H26" s="654"/>
      <c r="I26" s="654"/>
      <c r="J26" s="654"/>
      <c r="K26" s="654"/>
    </row>
    <row r="27" spans="1:11">
      <c r="A27" s="136"/>
      <c r="B27" s="249"/>
      <c r="C27" s="653"/>
      <c r="D27" s="655"/>
      <c r="E27" s="655"/>
      <c r="F27" s="655"/>
      <c r="G27" s="655"/>
      <c r="H27" s="655"/>
      <c r="I27" s="655"/>
      <c r="J27" s="655"/>
      <c r="K27" s="655"/>
    </row>
    <row r="28" spans="1:11">
      <c r="A28" s="136"/>
      <c r="B28" s="249"/>
      <c r="C28" s="653"/>
      <c r="D28" s="654"/>
      <c r="E28" s="654"/>
      <c r="F28" s="654"/>
      <c r="G28" s="654"/>
      <c r="H28" s="654"/>
      <c r="I28" s="654"/>
      <c r="J28" s="654"/>
      <c r="K28" s="654"/>
    </row>
    <row r="29" spans="1:11">
      <c r="A29" s="136"/>
      <c r="B29" s="249"/>
      <c r="C29" s="653"/>
      <c r="D29" s="655"/>
      <c r="E29" s="655"/>
      <c r="F29" s="655"/>
      <c r="G29" s="655"/>
      <c r="H29" s="655"/>
      <c r="I29" s="655"/>
      <c r="J29" s="655"/>
      <c r="K29" s="655"/>
    </row>
    <row r="30" spans="1:11">
      <c r="A30" s="136"/>
      <c r="B30" s="249"/>
      <c r="C30" s="653"/>
      <c r="D30" s="654"/>
      <c r="E30" s="654"/>
      <c r="F30" s="654"/>
      <c r="G30" s="654"/>
      <c r="H30" s="654"/>
      <c r="I30" s="654"/>
      <c r="J30" s="654"/>
      <c r="K30" s="654"/>
    </row>
    <row r="31" spans="1:11">
      <c r="A31" s="136"/>
      <c r="B31" s="249"/>
      <c r="C31" s="653"/>
      <c r="D31" s="472"/>
      <c r="E31" s="472"/>
      <c r="F31" s="472"/>
      <c r="G31" s="472"/>
      <c r="H31" s="472"/>
      <c r="I31" s="472"/>
      <c r="J31" s="472"/>
      <c r="K31" s="472"/>
    </row>
    <row r="32" spans="1:11">
      <c r="A32" s="136"/>
      <c r="B32" s="249"/>
      <c r="C32" s="653"/>
      <c r="D32" s="655"/>
      <c r="E32" s="655"/>
      <c r="F32" s="655"/>
      <c r="G32" s="655"/>
      <c r="H32" s="655"/>
      <c r="I32" s="655"/>
      <c r="J32" s="655"/>
      <c r="K32" s="655"/>
    </row>
    <row r="33" spans="1:11">
      <c r="A33" s="136"/>
      <c r="B33" s="249"/>
      <c r="C33" s="653"/>
      <c r="D33" s="654"/>
      <c r="E33" s="654"/>
      <c r="F33" s="654"/>
      <c r="G33" s="654"/>
      <c r="H33" s="654"/>
      <c r="I33" s="654"/>
      <c r="J33" s="654"/>
      <c r="K33" s="654"/>
    </row>
    <row r="34" spans="1:11">
      <c r="A34" s="136"/>
      <c r="B34" s="249"/>
      <c r="C34" s="653"/>
      <c r="D34" s="472"/>
      <c r="E34" s="472"/>
      <c r="F34" s="472"/>
      <c r="G34" s="472"/>
      <c r="H34" s="472"/>
      <c r="I34" s="472"/>
      <c r="J34" s="472"/>
      <c r="K34" s="472"/>
    </row>
    <row r="35" spans="1:11">
      <c r="A35" s="136"/>
      <c r="B35" s="249"/>
      <c r="C35" s="653"/>
      <c r="D35" s="654"/>
      <c r="E35" s="654"/>
      <c r="F35" s="654"/>
      <c r="G35" s="654"/>
      <c r="H35" s="654"/>
      <c r="I35" s="654"/>
      <c r="J35" s="654"/>
      <c r="K35" s="654"/>
    </row>
    <row r="36" spans="1:11">
      <c r="A36" s="136"/>
      <c r="B36" s="249"/>
      <c r="C36" s="653"/>
      <c r="D36" s="655"/>
      <c r="E36" s="655"/>
      <c r="F36" s="655"/>
      <c r="G36" s="655"/>
      <c r="H36" s="655"/>
      <c r="I36" s="655"/>
      <c r="J36" s="655"/>
      <c r="K36" s="655"/>
    </row>
    <row r="37" spans="1:11">
      <c r="A37" s="136"/>
      <c r="B37" s="249"/>
      <c r="C37" s="653"/>
      <c r="D37" s="654"/>
      <c r="E37" s="654"/>
      <c r="F37" s="654"/>
      <c r="G37" s="654"/>
      <c r="H37" s="654"/>
      <c r="I37" s="654"/>
      <c r="J37" s="654"/>
      <c r="K37" s="654"/>
    </row>
    <row r="38" spans="1:11">
      <c r="A38" s="136"/>
      <c r="B38" s="249"/>
      <c r="C38" s="653"/>
      <c r="D38" s="472"/>
      <c r="E38" s="472"/>
      <c r="F38" s="472"/>
      <c r="G38" s="472"/>
      <c r="H38" s="472"/>
      <c r="I38" s="472"/>
      <c r="J38" s="472"/>
      <c r="K38" s="472"/>
    </row>
    <row r="39" spans="1:11">
      <c r="A39" s="136"/>
      <c r="B39" s="249"/>
      <c r="C39" s="653"/>
      <c r="D39" s="654"/>
      <c r="E39" s="654"/>
      <c r="F39" s="654"/>
      <c r="G39" s="654"/>
      <c r="H39" s="654"/>
      <c r="I39" s="654"/>
      <c r="J39" s="654"/>
      <c r="K39" s="654"/>
    </row>
    <row r="40" spans="1:11">
      <c r="A40" s="136"/>
      <c r="B40" s="249"/>
      <c r="C40" s="653"/>
      <c r="D40" s="655"/>
      <c r="E40" s="655"/>
      <c r="F40" s="655"/>
      <c r="G40" s="655"/>
      <c r="H40" s="655"/>
      <c r="I40" s="655"/>
      <c r="J40" s="655"/>
      <c r="K40" s="655"/>
    </row>
    <row r="41" spans="1:11">
      <c r="A41" s="136"/>
      <c r="B41" s="249"/>
      <c r="C41" s="653"/>
      <c r="D41" s="654"/>
      <c r="E41" s="654"/>
      <c r="F41" s="654"/>
      <c r="G41" s="654"/>
      <c r="H41" s="654"/>
      <c r="I41" s="654"/>
      <c r="J41" s="654"/>
      <c r="K41" s="654"/>
    </row>
    <row r="42" spans="1:11">
      <c r="A42" s="136"/>
      <c r="B42" s="249"/>
      <c r="C42" s="653"/>
      <c r="D42" s="655"/>
      <c r="E42" s="655"/>
      <c r="F42" s="655"/>
      <c r="G42" s="655"/>
      <c r="H42" s="655"/>
      <c r="I42" s="655"/>
      <c r="J42" s="655"/>
      <c r="K42" s="655"/>
    </row>
    <row r="43" spans="1:11">
      <c r="A43" s="136"/>
      <c r="B43" s="249"/>
      <c r="C43" s="653"/>
      <c r="D43" s="654"/>
      <c r="E43" s="654"/>
      <c r="F43" s="654"/>
      <c r="G43" s="654"/>
      <c r="H43" s="654"/>
      <c r="I43" s="654"/>
      <c r="J43" s="654"/>
      <c r="K43" s="654"/>
    </row>
    <row r="44" spans="1:11">
      <c r="A44" s="136"/>
      <c r="B44" s="249"/>
      <c r="C44" s="653"/>
      <c r="D44" s="472"/>
      <c r="E44" s="472"/>
      <c r="F44" s="472"/>
      <c r="G44" s="472"/>
      <c r="H44" s="472"/>
      <c r="I44" s="472"/>
      <c r="J44" s="472"/>
      <c r="K44" s="472"/>
    </row>
    <row r="45" spans="1:11">
      <c r="A45" s="136"/>
      <c r="B45" s="249"/>
      <c r="C45" s="653"/>
      <c r="D45" s="655"/>
      <c r="E45" s="655"/>
      <c r="F45" s="655"/>
      <c r="G45" s="655"/>
      <c r="H45" s="655"/>
      <c r="I45" s="655"/>
      <c r="J45" s="655"/>
      <c r="K45" s="655"/>
    </row>
    <row r="46" spans="1:11">
      <c r="A46" s="136"/>
      <c r="B46" s="249"/>
      <c r="C46" s="653"/>
      <c r="D46" s="654"/>
      <c r="E46" s="654"/>
      <c r="F46" s="654"/>
      <c r="G46" s="654"/>
      <c r="H46" s="654"/>
      <c r="I46" s="654"/>
      <c r="J46" s="654"/>
      <c r="K46" s="654"/>
    </row>
    <row r="47" spans="1:11">
      <c r="A47" s="136"/>
      <c r="B47" s="249"/>
      <c r="C47" s="653"/>
      <c r="D47" s="472"/>
      <c r="E47" s="472"/>
      <c r="F47" s="472"/>
      <c r="G47" s="472"/>
      <c r="H47" s="472"/>
      <c r="I47" s="472"/>
      <c r="J47" s="472"/>
      <c r="K47" s="472"/>
    </row>
    <row r="48" spans="1:11">
      <c r="A48" s="136"/>
      <c r="B48" s="249"/>
      <c r="C48" s="653"/>
      <c r="D48" s="654"/>
      <c r="E48" s="654"/>
      <c r="F48" s="654"/>
      <c r="G48" s="654"/>
      <c r="H48" s="654"/>
      <c r="I48" s="654"/>
      <c r="J48" s="654"/>
      <c r="K48" s="654"/>
    </row>
    <row r="49" spans="1:11">
      <c r="A49" s="136"/>
      <c r="B49" s="249"/>
      <c r="C49" s="653"/>
      <c r="D49" s="655"/>
      <c r="E49" s="655"/>
      <c r="F49" s="655"/>
      <c r="G49" s="655"/>
      <c r="H49" s="655"/>
      <c r="I49" s="655"/>
      <c r="J49" s="655"/>
      <c r="K49" s="655"/>
    </row>
    <row r="50" spans="1:11">
      <c r="A50" s="136"/>
      <c r="B50" s="249"/>
      <c r="C50" s="653"/>
      <c r="D50" s="654"/>
      <c r="E50" s="654"/>
      <c r="F50" s="654"/>
      <c r="G50" s="654"/>
      <c r="H50" s="654"/>
      <c r="I50" s="654"/>
      <c r="J50" s="654"/>
      <c r="K50" s="654"/>
    </row>
    <row r="51" spans="1:11">
      <c r="A51" s="136"/>
      <c r="B51" s="249"/>
      <c r="C51" s="653"/>
      <c r="D51" s="472"/>
      <c r="E51" s="472"/>
      <c r="F51" s="472"/>
      <c r="G51" s="472"/>
      <c r="H51" s="472"/>
      <c r="I51" s="472"/>
      <c r="J51" s="472"/>
      <c r="K51" s="472"/>
    </row>
    <row r="52" spans="1:11">
      <c r="A52" s="136"/>
      <c r="B52" s="249"/>
      <c r="C52" s="653"/>
      <c r="D52" s="654"/>
      <c r="E52" s="654"/>
      <c r="F52" s="654"/>
      <c r="G52" s="654"/>
      <c r="H52" s="654"/>
      <c r="I52" s="654"/>
      <c r="J52" s="654"/>
      <c r="K52" s="654"/>
    </row>
    <row r="53" spans="1:11">
      <c r="A53" s="136"/>
      <c r="B53" s="249"/>
      <c r="C53" s="653"/>
      <c r="D53" s="655"/>
      <c r="E53" s="655"/>
      <c r="F53" s="655"/>
      <c r="G53" s="655"/>
      <c r="H53" s="655"/>
      <c r="I53" s="655"/>
      <c r="J53" s="655"/>
      <c r="K53" s="655"/>
    </row>
    <row r="54" spans="1:11">
      <c r="A54" s="136"/>
      <c r="B54" s="249"/>
      <c r="C54" s="653"/>
      <c r="D54" s="654"/>
      <c r="E54" s="654"/>
      <c r="F54" s="654"/>
      <c r="G54" s="654"/>
      <c r="H54" s="654"/>
      <c r="I54" s="654"/>
      <c r="J54" s="654"/>
      <c r="K54" s="654"/>
    </row>
    <row r="55" spans="1:11">
      <c r="A55" s="136"/>
      <c r="B55" s="249"/>
      <c r="C55" s="653"/>
      <c r="D55" s="655"/>
      <c r="E55" s="655"/>
      <c r="F55" s="655"/>
      <c r="G55" s="655"/>
      <c r="H55" s="655"/>
      <c r="I55" s="655"/>
      <c r="J55" s="655"/>
      <c r="K55" s="655"/>
    </row>
    <row r="56" spans="1:11">
      <c r="A56" s="136"/>
      <c r="B56" s="249"/>
      <c r="C56" s="653"/>
      <c r="D56" s="654"/>
      <c r="E56" s="654"/>
      <c r="F56" s="654"/>
      <c r="G56" s="654"/>
      <c r="H56" s="654"/>
      <c r="I56" s="654"/>
      <c r="J56" s="654"/>
      <c r="K56" s="654"/>
    </row>
    <row r="57" spans="1:11">
      <c r="A57" s="136"/>
      <c r="B57" s="249"/>
      <c r="C57" s="653"/>
      <c r="D57" s="472"/>
      <c r="E57" s="472"/>
      <c r="F57" s="472"/>
      <c r="G57" s="472"/>
      <c r="H57" s="472"/>
      <c r="I57" s="472"/>
      <c r="J57" s="472"/>
      <c r="K57" s="472"/>
    </row>
    <row r="58" spans="1:11">
      <c r="A58" s="136"/>
      <c r="B58" s="249"/>
      <c r="C58" s="653"/>
      <c r="D58" s="655"/>
      <c r="E58" s="655"/>
      <c r="F58" s="655"/>
      <c r="G58" s="655"/>
      <c r="H58" s="655"/>
      <c r="I58" s="655"/>
      <c r="J58" s="655"/>
      <c r="K58" s="655"/>
    </row>
    <row r="59" spans="1:11">
      <c r="A59" s="136"/>
      <c r="B59" s="249"/>
      <c r="C59" s="653"/>
      <c r="D59" s="654"/>
      <c r="E59" s="654"/>
      <c r="F59" s="654"/>
      <c r="G59" s="654"/>
      <c r="H59" s="654"/>
      <c r="I59" s="654"/>
      <c r="J59" s="654"/>
      <c r="K59" s="654"/>
    </row>
    <row r="60" spans="1:11">
      <c r="A60" s="136"/>
      <c r="B60" s="249"/>
      <c r="C60" s="653"/>
      <c r="D60" s="472"/>
      <c r="E60" s="472"/>
      <c r="F60" s="472"/>
      <c r="G60" s="472"/>
      <c r="H60" s="472"/>
      <c r="I60" s="472"/>
      <c r="J60" s="472"/>
      <c r="K60" s="472"/>
    </row>
    <row r="61" spans="1:11">
      <c r="A61" s="136"/>
      <c r="B61" s="249"/>
      <c r="C61" s="653"/>
      <c r="D61" s="654"/>
      <c r="E61" s="654"/>
      <c r="F61" s="654"/>
      <c r="G61" s="654"/>
      <c r="H61" s="654"/>
      <c r="I61" s="654"/>
      <c r="J61" s="654"/>
      <c r="K61" s="654"/>
    </row>
    <row r="62" spans="1:11">
      <c r="A62" s="136"/>
      <c r="B62" s="249"/>
      <c r="C62" s="653"/>
      <c r="D62" s="655"/>
      <c r="E62" s="655"/>
      <c r="F62" s="655"/>
      <c r="G62" s="655"/>
      <c r="H62" s="655"/>
      <c r="I62" s="655"/>
      <c r="J62" s="655"/>
      <c r="K62" s="655"/>
    </row>
    <row r="63" spans="1:11">
      <c r="A63" s="136"/>
      <c r="B63" s="249"/>
      <c r="C63" s="653"/>
      <c r="D63" s="654"/>
      <c r="E63" s="654"/>
      <c r="F63" s="654"/>
      <c r="G63" s="654"/>
      <c r="H63" s="654"/>
      <c r="I63" s="654"/>
      <c r="J63" s="654"/>
      <c r="K63" s="654"/>
    </row>
    <row r="64" spans="1:11">
      <c r="A64" s="136"/>
      <c r="B64" s="249"/>
      <c r="C64" s="653"/>
      <c r="D64" s="472"/>
      <c r="E64" s="472"/>
      <c r="F64" s="472"/>
      <c r="G64" s="472"/>
      <c r="H64" s="472"/>
      <c r="I64" s="472"/>
      <c r="J64" s="472"/>
      <c r="K64" s="472"/>
    </row>
    <row r="65" spans="1:11">
      <c r="A65" s="136"/>
      <c r="B65" s="249"/>
      <c r="C65" s="653"/>
      <c r="D65" s="654"/>
      <c r="E65" s="654"/>
      <c r="F65" s="654"/>
      <c r="G65" s="654"/>
      <c r="H65" s="654"/>
      <c r="I65" s="654"/>
      <c r="J65" s="654"/>
      <c r="K65" s="654"/>
    </row>
    <row r="66" spans="1:11">
      <c r="A66" s="136"/>
      <c r="B66" s="249"/>
      <c r="C66" s="653"/>
      <c r="D66" s="655"/>
      <c r="E66" s="655"/>
      <c r="F66" s="655"/>
      <c r="G66" s="655"/>
      <c r="H66" s="655"/>
      <c r="I66" s="655"/>
      <c r="J66" s="655"/>
      <c r="K66" s="655"/>
    </row>
    <row r="67" spans="1:11">
      <c r="A67" s="136"/>
      <c r="B67" s="249"/>
      <c r="C67" s="653"/>
      <c r="D67" s="654"/>
      <c r="E67" s="654"/>
      <c r="F67" s="654"/>
      <c r="G67" s="654"/>
      <c r="H67" s="654"/>
      <c r="I67" s="654"/>
      <c r="J67" s="654"/>
      <c r="K67" s="654"/>
    </row>
    <row r="68" spans="1:11">
      <c r="A68" s="136"/>
      <c r="B68" s="249"/>
      <c r="C68" s="653"/>
      <c r="D68" s="654"/>
      <c r="E68" s="654"/>
      <c r="F68" s="654"/>
      <c r="G68" s="654"/>
      <c r="H68" s="654"/>
      <c r="I68" s="654"/>
      <c r="J68" s="654"/>
      <c r="K68" s="654"/>
    </row>
    <row r="69" spans="1:11">
      <c r="A69" s="136"/>
      <c r="B69" s="249"/>
      <c r="C69" s="653"/>
      <c r="D69" s="655"/>
      <c r="E69" s="655"/>
      <c r="F69" s="655"/>
      <c r="G69" s="655"/>
      <c r="H69" s="655"/>
      <c r="I69" s="655"/>
      <c r="J69" s="655"/>
      <c r="K69" s="655"/>
    </row>
    <row r="70" spans="1:11">
      <c r="A70" s="136"/>
      <c r="B70" s="249"/>
      <c r="C70" s="653"/>
      <c r="D70" s="654"/>
      <c r="E70" s="654"/>
      <c r="F70" s="654"/>
      <c r="G70" s="654"/>
      <c r="H70" s="654"/>
      <c r="I70" s="654"/>
      <c r="J70" s="654"/>
      <c r="K70" s="654"/>
    </row>
    <row r="71" spans="1:11">
      <c r="A71" s="136"/>
      <c r="B71" s="249"/>
      <c r="C71" s="653"/>
      <c r="D71" s="654"/>
      <c r="E71" s="654"/>
      <c r="F71" s="654"/>
      <c r="G71" s="654"/>
      <c r="H71" s="654"/>
      <c r="I71" s="654"/>
      <c r="J71" s="654"/>
      <c r="K71" s="654"/>
    </row>
    <row r="72" spans="1:11">
      <c r="B72" s="225"/>
    </row>
    <row r="73" spans="1:11">
      <c r="B73" s="225"/>
    </row>
    <row r="74" spans="1:11">
      <c r="B74" s="225"/>
    </row>
    <row r="75" spans="1:11">
      <c r="B75" s="225"/>
    </row>
    <row r="76" spans="1:11">
      <c r="B76" s="225"/>
    </row>
    <row r="77" spans="1:11">
      <c r="B77" s="225"/>
    </row>
    <row r="78" spans="1:11">
      <c r="B78" s="225"/>
    </row>
    <row r="79" spans="1:11">
      <c r="B79" s="225"/>
    </row>
  </sheetData>
  <mergeCells count="70">
    <mergeCell ref="C71:K71"/>
    <mergeCell ref="C67:K67"/>
    <mergeCell ref="C68:K68"/>
    <mergeCell ref="C69:K69"/>
    <mergeCell ref="C70:K70"/>
    <mergeCell ref="C62:K62"/>
    <mergeCell ref="C63:K63"/>
    <mergeCell ref="C64:K64"/>
    <mergeCell ref="C65:K65"/>
    <mergeCell ref="C66:K66"/>
    <mergeCell ref="C57:K57"/>
    <mergeCell ref="C58:K58"/>
    <mergeCell ref="C59:K59"/>
    <mergeCell ref="C60:K60"/>
    <mergeCell ref="C61:K61"/>
    <mergeCell ref="C52:K52"/>
    <mergeCell ref="C53:K53"/>
    <mergeCell ref="C54:K54"/>
    <mergeCell ref="C55:K55"/>
    <mergeCell ref="C56:K56"/>
    <mergeCell ref="C47:K47"/>
    <mergeCell ref="C48:K48"/>
    <mergeCell ref="C49:K49"/>
    <mergeCell ref="C50:K50"/>
    <mergeCell ref="C51:K51"/>
    <mergeCell ref="C42:K42"/>
    <mergeCell ref="C43:K43"/>
    <mergeCell ref="C44:K44"/>
    <mergeCell ref="C45:K45"/>
    <mergeCell ref="C46:K46"/>
    <mergeCell ref="C37:K37"/>
    <mergeCell ref="C38:K38"/>
    <mergeCell ref="C39:K39"/>
    <mergeCell ref="C40:K40"/>
    <mergeCell ref="C41:K41"/>
    <mergeCell ref="C32:K32"/>
    <mergeCell ref="C33:K33"/>
    <mergeCell ref="C34:K34"/>
    <mergeCell ref="C35:K35"/>
    <mergeCell ref="C36:K36"/>
    <mergeCell ref="C27:K27"/>
    <mergeCell ref="C28:K28"/>
    <mergeCell ref="C29:K29"/>
    <mergeCell ref="C30:K30"/>
    <mergeCell ref="C31:K31"/>
    <mergeCell ref="C22:K22"/>
    <mergeCell ref="C23:K23"/>
    <mergeCell ref="C24:K24"/>
    <mergeCell ref="C25:K25"/>
    <mergeCell ref="C26:K26"/>
    <mergeCell ref="C15:K15"/>
    <mergeCell ref="C19:K19"/>
    <mergeCell ref="C20:K20"/>
    <mergeCell ref="C21:K21"/>
    <mergeCell ref="C16:K16"/>
    <mergeCell ref="C17:K17"/>
    <mergeCell ref="C18:K18"/>
    <mergeCell ref="C8:K8"/>
    <mergeCell ref="B1:H1"/>
    <mergeCell ref="A2:J3"/>
    <mergeCell ref="A5:G5"/>
    <mergeCell ref="A6:B6"/>
    <mergeCell ref="C6:F6"/>
    <mergeCell ref="A4:J4"/>
    <mergeCell ref="C13:K13"/>
    <mergeCell ref="C14:K14"/>
    <mergeCell ref="C9:K9"/>
    <mergeCell ref="C10:K10"/>
    <mergeCell ref="C11:K11"/>
    <mergeCell ref="C12:K12"/>
  </mergeCells>
  <phoneticPr fontId="26" type="noConversion"/>
  <pageMargins left="0.78740157499999996" right="0.31" top="0.984251969" bottom="0.984251969" header="0.4921259845" footer="0.4921259845"/>
  <pageSetup paperSize="9" scale="80" orientation="portrait" r:id="rId1"/>
  <headerFooter alignWithMargins="0"/>
</worksheet>
</file>

<file path=xl/worksheets/sheet41.xml><?xml version="1.0" encoding="utf-8"?>
<worksheet xmlns="http://schemas.openxmlformats.org/spreadsheetml/2006/main" xmlns:r="http://schemas.openxmlformats.org/officeDocument/2006/relationships">
  <dimension ref="A1:K83"/>
  <sheetViews>
    <sheetView workbookViewId="0">
      <selection activeCell="A49" sqref="A49:IV72"/>
    </sheetView>
  </sheetViews>
  <sheetFormatPr baseColWidth="10" defaultRowHeight="12.75"/>
  <cols>
    <col min="1" max="1" width="5" customWidth="1"/>
    <col min="11" max="11" width="8.7109375" customWidth="1"/>
  </cols>
  <sheetData>
    <row r="1" spans="1:11">
      <c r="A1" s="697" t="s">
        <v>1129</v>
      </c>
      <c r="B1" s="697"/>
      <c r="C1" s="491" t="str">
        <f>Q!G3</f>
        <v>ZZZZZZZZZZZ</v>
      </c>
      <c r="D1" s="475"/>
      <c r="E1" s="475"/>
      <c r="F1" s="475"/>
      <c r="G1" s="475"/>
      <c r="H1" s="475"/>
      <c r="I1" s="475"/>
      <c r="J1" s="69" t="s">
        <v>1130</v>
      </c>
      <c r="K1" s="98" t="s">
        <v>446</v>
      </c>
    </row>
    <row r="2" spans="1:11">
      <c r="A2" s="6"/>
      <c r="B2" s="634" t="s">
        <v>447</v>
      </c>
      <c r="C2" s="614"/>
      <c r="D2" s="614"/>
      <c r="E2" s="614"/>
      <c r="F2" s="614"/>
      <c r="G2" s="614"/>
      <c r="H2" s="614"/>
      <c r="I2" s="614"/>
      <c r="J2" s="614"/>
      <c r="K2" s="614"/>
    </row>
    <row r="3" spans="1:11">
      <c r="A3" s="15"/>
      <c r="B3" s="614"/>
      <c r="C3" s="614"/>
      <c r="D3" s="614"/>
      <c r="E3" s="614"/>
      <c r="F3" s="614"/>
      <c r="G3" s="614"/>
      <c r="H3" s="614"/>
      <c r="I3" s="614"/>
      <c r="J3" s="614"/>
      <c r="K3" s="614"/>
    </row>
    <row r="4" spans="1:11">
      <c r="A4" s="15"/>
      <c r="B4" s="15"/>
      <c r="C4" s="15"/>
      <c r="D4" s="15"/>
      <c r="E4" s="15"/>
      <c r="F4" s="15"/>
      <c r="G4" s="15"/>
      <c r="H4" s="15"/>
      <c r="I4" s="15"/>
      <c r="J4" s="15"/>
      <c r="K4" s="15"/>
    </row>
    <row r="5" spans="1:11">
      <c r="A5" s="15"/>
      <c r="B5" s="675" t="s">
        <v>448</v>
      </c>
      <c r="C5" s="676"/>
      <c r="D5" s="676"/>
      <c r="E5" s="676"/>
      <c r="F5" s="676"/>
      <c r="G5" s="676"/>
      <c r="H5" s="676"/>
      <c r="I5" s="676"/>
      <c r="J5" s="676"/>
      <c r="K5" s="676"/>
    </row>
    <row r="6" spans="1:11" ht="13.5" thickBot="1">
      <c r="A6" s="112"/>
      <c r="B6" s="677"/>
      <c r="C6" s="677"/>
      <c r="D6" s="677"/>
      <c r="E6" s="677"/>
      <c r="F6" s="677"/>
      <c r="G6" s="677"/>
      <c r="H6" s="677"/>
      <c r="I6" s="677"/>
      <c r="J6" s="677"/>
      <c r="K6" s="677"/>
    </row>
    <row r="7" spans="1:11" ht="13.5" thickTop="1">
      <c r="A7" s="15"/>
      <c r="B7" s="117"/>
      <c r="C7" s="138"/>
      <c r="D7" s="690" t="s">
        <v>839</v>
      </c>
      <c r="E7" s="139"/>
      <c r="F7" s="138"/>
      <c r="G7" s="117"/>
      <c r="H7" s="117"/>
      <c r="I7" s="117"/>
      <c r="J7" s="117"/>
      <c r="K7" s="117"/>
    </row>
    <row r="8" spans="1:11">
      <c r="A8" s="15"/>
      <c r="B8" s="695" t="s">
        <v>453</v>
      </c>
      <c r="C8" s="696"/>
      <c r="D8" s="691"/>
      <c r="E8" s="693" t="s">
        <v>449</v>
      </c>
      <c r="F8" s="694"/>
      <c r="G8" s="680" t="s">
        <v>452</v>
      </c>
      <c r="H8" s="681"/>
      <c r="I8" s="681"/>
      <c r="J8" s="681"/>
      <c r="K8" s="681"/>
    </row>
    <row r="9" spans="1:11">
      <c r="A9" s="140"/>
      <c r="B9" s="140"/>
      <c r="C9" s="106"/>
      <c r="D9" s="692"/>
      <c r="E9" s="141" t="s">
        <v>450</v>
      </c>
      <c r="F9" s="142" t="s">
        <v>451</v>
      </c>
      <c r="G9" s="140"/>
      <c r="H9" s="140"/>
      <c r="I9" s="140"/>
      <c r="J9" s="140"/>
      <c r="K9" s="140"/>
    </row>
    <row r="10" spans="1:11">
      <c r="A10" s="16"/>
      <c r="B10" s="16"/>
      <c r="C10" s="143"/>
      <c r="D10" s="144"/>
      <c r="E10" s="144"/>
      <c r="F10" s="144"/>
      <c r="G10" s="684"/>
      <c r="H10" s="685"/>
      <c r="I10" s="685"/>
      <c r="J10" s="685"/>
      <c r="K10" s="685"/>
    </row>
    <row r="11" spans="1:11">
      <c r="A11" s="16"/>
      <c r="B11" s="16"/>
      <c r="C11" s="122"/>
      <c r="D11" s="133"/>
      <c r="E11" s="133"/>
      <c r="F11" s="133"/>
      <c r="G11" s="653"/>
      <c r="H11" s="507"/>
      <c r="I11" s="507"/>
      <c r="J11" s="507"/>
      <c r="K11" s="507"/>
    </row>
    <row r="12" spans="1:11">
      <c r="A12" s="16"/>
      <c r="B12" s="16"/>
      <c r="C12" s="122"/>
      <c r="D12" s="133"/>
      <c r="E12" s="133"/>
      <c r="F12" s="133"/>
      <c r="G12" s="653"/>
      <c r="H12" s="507"/>
      <c r="I12" s="507"/>
      <c r="J12" s="507"/>
      <c r="K12" s="507"/>
    </row>
    <row r="13" spans="1:11">
      <c r="A13" s="16"/>
      <c r="B13" s="16"/>
      <c r="C13" s="122"/>
      <c r="D13" s="133"/>
      <c r="E13" s="133"/>
      <c r="F13" s="133"/>
      <c r="G13" s="653"/>
      <c r="H13" s="507"/>
      <c r="I13" s="507"/>
      <c r="J13" s="507"/>
      <c r="K13" s="507"/>
    </row>
    <row r="14" spans="1:11">
      <c r="A14" s="16"/>
      <c r="B14" s="16"/>
      <c r="C14" s="122"/>
      <c r="D14" s="133"/>
      <c r="E14" s="133"/>
      <c r="F14" s="133"/>
      <c r="G14" s="653"/>
      <c r="H14" s="507"/>
      <c r="I14" s="507"/>
      <c r="J14" s="507"/>
      <c r="K14" s="507"/>
    </row>
    <row r="15" spans="1:11">
      <c r="A15" s="16"/>
      <c r="B15" s="16"/>
      <c r="C15" s="122"/>
      <c r="D15" s="133"/>
      <c r="E15" s="133"/>
      <c r="F15" s="133"/>
      <c r="G15" s="653"/>
      <c r="H15" s="507"/>
      <c r="I15" s="507"/>
      <c r="J15" s="507"/>
      <c r="K15" s="507"/>
    </row>
    <row r="16" spans="1:11">
      <c r="A16" s="16"/>
      <c r="B16" s="16"/>
      <c r="C16" s="122"/>
      <c r="D16" s="133"/>
      <c r="E16" s="133"/>
      <c r="F16" s="133"/>
      <c r="G16" s="653"/>
      <c r="H16" s="507"/>
      <c r="I16" s="507"/>
      <c r="J16" s="507"/>
      <c r="K16" s="507"/>
    </row>
    <row r="17" spans="1:11">
      <c r="A17" s="16"/>
      <c r="B17" s="16"/>
      <c r="C17" s="122"/>
      <c r="D17" s="133"/>
      <c r="E17" s="133"/>
      <c r="F17" s="133"/>
      <c r="G17" s="653"/>
      <c r="H17" s="507"/>
      <c r="I17" s="507"/>
      <c r="J17" s="507"/>
      <c r="K17" s="507"/>
    </row>
    <row r="18" spans="1:11">
      <c r="A18" s="16"/>
      <c r="B18" s="16"/>
      <c r="C18" s="122"/>
      <c r="D18" s="133"/>
      <c r="E18" s="133"/>
      <c r="F18" s="133"/>
      <c r="G18" s="653"/>
      <c r="H18" s="507"/>
      <c r="I18" s="507"/>
      <c r="J18" s="507"/>
      <c r="K18" s="507"/>
    </row>
    <row r="19" spans="1:11">
      <c r="A19" s="16"/>
      <c r="B19" s="16"/>
      <c r="C19" s="122"/>
      <c r="D19" s="133"/>
      <c r="E19" s="133"/>
      <c r="F19" s="133"/>
      <c r="G19" s="653"/>
      <c r="H19" s="507"/>
      <c r="I19" s="507"/>
      <c r="J19" s="507"/>
      <c r="K19" s="507"/>
    </row>
    <row r="20" spans="1:11">
      <c r="A20" s="16"/>
      <c r="B20" s="16"/>
      <c r="C20" s="122"/>
      <c r="D20" s="133"/>
      <c r="E20" s="133"/>
      <c r="F20" s="133"/>
      <c r="G20" s="653"/>
      <c r="H20" s="507"/>
      <c r="I20" s="507"/>
      <c r="J20" s="507"/>
      <c r="K20" s="507"/>
    </row>
    <row r="21" spans="1:11">
      <c r="A21" s="16"/>
      <c r="B21" s="16"/>
      <c r="C21" s="122"/>
      <c r="D21" s="133"/>
      <c r="E21" s="133"/>
      <c r="F21" s="133"/>
      <c r="G21" s="653"/>
      <c r="H21" s="507"/>
      <c r="I21" s="507"/>
      <c r="J21" s="507"/>
      <c r="K21" s="507"/>
    </row>
    <row r="22" spans="1:11">
      <c r="A22" s="16"/>
      <c r="B22" s="16"/>
      <c r="C22" s="122"/>
      <c r="D22" s="133"/>
      <c r="E22" s="133"/>
      <c r="F22" s="133"/>
      <c r="G22" s="653"/>
      <c r="H22" s="507"/>
      <c r="I22" s="507"/>
      <c r="J22" s="507"/>
      <c r="K22" s="507"/>
    </row>
    <row r="23" spans="1:11">
      <c r="A23" s="16"/>
      <c r="B23" s="16"/>
      <c r="C23" s="122"/>
      <c r="D23" s="133"/>
      <c r="E23" s="133"/>
      <c r="F23" s="133"/>
      <c r="G23" s="653"/>
      <c r="H23" s="507"/>
      <c r="I23" s="507"/>
      <c r="J23" s="507"/>
      <c r="K23" s="507"/>
    </row>
    <row r="24" spans="1:11">
      <c r="A24" s="16"/>
      <c r="B24" s="16"/>
      <c r="C24" s="122"/>
      <c r="D24" s="133"/>
      <c r="E24" s="133"/>
      <c r="F24" s="133"/>
      <c r="G24" s="653"/>
      <c r="H24" s="507"/>
      <c r="I24" s="507"/>
      <c r="J24" s="507"/>
      <c r="K24" s="507"/>
    </row>
    <row r="25" spans="1:11" ht="13.5" thickBot="1">
      <c r="A25" s="113"/>
      <c r="B25" s="113"/>
      <c r="C25" s="145"/>
      <c r="D25" s="146"/>
      <c r="E25" s="146"/>
      <c r="F25" s="146"/>
      <c r="G25" s="682"/>
      <c r="H25" s="683"/>
      <c r="I25" s="683"/>
      <c r="J25" s="683"/>
      <c r="K25" s="683"/>
    </row>
    <row r="26" spans="1:11" ht="13.5" thickTop="1">
      <c r="A26" s="238"/>
      <c r="B26" s="6"/>
      <c r="C26" s="6"/>
      <c r="D26" s="6"/>
      <c r="E26" s="6"/>
      <c r="F26" s="6"/>
      <c r="G26" s="6"/>
      <c r="H26" s="6"/>
      <c r="I26" s="6"/>
      <c r="J26" s="6"/>
      <c r="K26" s="6"/>
    </row>
    <row r="27" spans="1:11">
      <c r="A27" s="15"/>
      <c r="B27" s="6"/>
      <c r="C27" s="6"/>
      <c r="D27" s="6"/>
      <c r="E27" s="6"/>
      <c r="F27" s="6"/>
      <c r="G27" s="6"/>
      <c r="H27" s="6"/>
      <c r="I27" s="6"/>
      <c r="J27" s="6"/>
      <c r="K27" s="6"/>
    </row>
    <row r="28" spans="1:11">
      <c r="A28" s="15"/>
      <c r="B28" s="675" t="s">
        <v>457</v>
      </c>
      <c r="C28" s="676"/>
      <c r="D28" s="676"/>
      <c r="E28" s="676"/>
      <c r="F28" s="676"/>
      <c r="G28" s="676"/>
      <c r="H28" s="676"/>
      <c r="I28" s="676"/>
      <c r="J28" s="676"/>
      <c r="K28" s="676"/>
    </row>
    <row r="29" spans="1:11" ht="13.5" thickBot="1">
      <c r="A29" s="112"/>
      <c r="B29" s="677"/>
      <c r="C29" s="677"/>
      <c r="D29" s="677"/>
      <c r="E29" s="677"/>
      <c r="F29" s="677"/>
      <c r="G29" s="677"/>
      <c r="H29" s="677"/>
      <c r="I29" s="677"/>
      <c r="J29" s="677"/>
      <c r="K29" s="677"/>
    </row>
    <row r="30" spans="1:11" ht="13.5" thickTop="1">
      <c r="A30" s="15"/>
      <c r="B30" s="117"/>
      <c r="C30" s="117"/>
      <c r="D30" s="138"/>
      <c r="E30" s="686" t="s">
        <v>454</v>
      </c>
      <c r="F30" s="687"/>
      <c r="G30" s="117"/>
      <c r="H30" s="117"/>
      <c r="I30" s="117"/>
      <c r="J30" s="117"/>
      <c r="K30" s="117"/>
    </row>
    <row r="31" spans="1:11">
      <c r="A31" s="15"/>
      <c r="B31" s="6"/>
      <c r="C31" s="678" t="s">
        <v>453</v>
      </c>
      <c r="D31" s="679"/>
      <c r="E31" s="688"/>
      <c r="F31" s="689"/>
      <c r="G31" s="680" t="s">
        <v>452</v>
      </c>
      <c r="H31" s="681"/>
      <c r="I31" s="681"/>
      <c r="J31" s="681"/>
      <c r="K31" s="681"/>
    </row>
    <row r="32" spans="1:11">
      <c r="A32" s="140"/>
      <c r="B32" s="140"/>
      <c r="C32" s="140"/>
      <c r="D32" s="106"/>
      <c r="E32" s="141" t="s">
        <v>455</v>
      </c>
      <c r="F32" s="142" t="s">
        <v>456</v>
      </c>
      <c r="G32" s="140"/>
      <c r="H32" s="140"/>
      <c r="I32" s="140"/>
      <c r="J32" s="140"/>
      <c r="K32" s="140"/>
    </row>
    <row r="33" spans="1:11">
      <c r="A33" s="671"/>
      <c r="B33" s="671"/>
      <c r="C33" s="671"/>
      <c r="D33" s="672"/>
      <c r="E33" s="144"/>
      <c r="F33" s="144"/>
      <c r="G33" s="684"/>
      <c r="H33" s="685"/>
      <c r="I33" s="685"/>
      <c r="J33" s="685"/>
      <c r="K33" s="685"/>
    </row>
    <row r="34" spans="1:11">
      <c r="A34" s="663"/>
      <c r="B34" s="663"/>
      <c r="C34" s="663"/>
      <c r="D34" s="664"/>
      <c r="E34" s="133"/>
      <c r="F34" s="133"/>
      <c r="G34" s="653"/>
      <c r="H34" s="507"/>
      <c r="I34" s="507"/>
      <c r="J34" s="507"/>
      <c r="K34" s="507"/>
    </row>
    <row r="35" spans="1:11">
      <c r="A35" s="663"/>
      <c r="B35" s="663"/>
      <c r="C35" s="663"/>
      <c r="D35" s="664"/>
      <c r="E35" s="133"/>
      <c r="F35" s="133"/>
      <c r="G35" s="653"/>
      <c r="H35" s="507"/>
      <c r="I35" s="507"/>
      <c r="J35" s="507"/>
      <c r="K35" s="507"/>
    </row>
    <row r="36" spans="1:11">
      <c r="A36" s="663"/>
      <c r="B36" s="663"/>
      <c r="C36" s="663"/>
      <c r="D36" s="664"/>
      <c r="E36" s="133"/>
      <c r="F36" s="133"/>
      <c r="G36" s="653"/>
      <c r="H36" s="507"/>
      <c r="I36" s="507"/>
      <c r="J36" s="507"/>
      <c r="K36" s="507"/>
    </row>
    <row r="37" spans="1:11">
      <c r="A37" s="663"/>
      <c r="B37" s="663"/>
      <c r="C37" s="663"/>
      <c r="D37" s="664"/>
      <c r="E37" s="133"/>
      <c r="F37" s="133"/>
      <c r="G37" s="653"/>
      <c r="H37" s="507"/>
      <c r="I37" s="507"/>
      <c r="J37" s="507"/>
      <c r="K37" s="507"/>
    </row>
    <row r="38" spans="1:11">
      <c r="A38" s="663"/>
      <c r="B38" s="663"/>
      <c r="C38" s="663"/>
      <c r="D38" s="664"/>
      <c r="E38" s="133"/>
      <c r="F38" s="133"/>
      <c r="G38" s="653"/>
      <c r="H38" s="507"/>
      <c r="I38" s="507"/>
      <c r="J38" s="507"/>
      <c r="K38" s="507"/>
    </row>
    <row r="39" spans="1:11">
      <c r="A39" s="663"/>
      <c r="B39" s="663"/>
      <c r="C39" s="663"/>
      <c r="D39" s="664"/>
      <c r="E39" s="133"/>
      <c r="F39" s="133"/>
      <c r="G39" s="653"/>
      <c r="H39" s="507"/>
      <c r="I39" s="507"/>
      <c r="J39" s="507"/>
      <c r="K39" s="507"/>
    </row>
    <row r="40" spans="1:11">
      <c r="A40" s="663"/>
      <c r="B40" s="663"/>
      <c r="C40" s="663"/>
      <c r="D40" s="664"/>
      <c r="E40" s="133"/>
      <c r="F40" s="133"/>
      <c r="G40" s="653"/>
      <c r="H40" s="507"/>
      <c r="I40" s="507"/>
      <c r="J40" s="507"/>
      <c r="K40" s="507"/>
    </row>
    <row r="41" spans="1:11">
      <c r="A41" s="663"/>
      <c r="B41" s="663"/>
      <c r="C41" s="663"/>
      <c r="D41" s="664"/>
      <c r="E41" s="133"/>
      <c r="F41" s="133"/>
      <c r="G41" s="653"/>
      <c r="H41" s="507"/>
      <c r="I41" s="507"/>
      <c r="J41" s="507"/>
      <c r="K41" s="507"/>
    </row>
    <row r="42" spans="1:11">
      <c r="A42" s="663"/>
      <c r="B42" s="663"/>
      <c r="C42" s="663"/>
      <c r="D42" s="664"/>
      <c r="E42" s="133"/>
      <c r="F42" s="133"/>
      <c r="G42" s="653"/>
      <c r="H42" s="507"/>
      <c r="I42" s="507"/>
      <c r="J42" s="507"/>
      <c r="K42" s="507"/>
    </row>
    <row r="43" spans="1:11">
      <c r="A43" s="663"/>
      <c r="B43" s="663"/>
      <c r="C43" s="663"/>
      <c r="D43" s="664"/>
      <c r="E43" s="133"/>
      <c r="F43" s="133"/>
      <c r="G43" s="653"/>
      <c r="H43" s="507"/>
      <c r="I43" s="507"/>
      <c r="J43" s="507"/>
      <c r="K43" s="507"/>
    </row>
    <row r="44" spans="1:11">
      <c r="A44" s="663"/>
      <c r="B44" s="663"/>
      <c r="C44" s="663"/>
      <c r="D44" s="664"/>
      <c r="E44" s="133"/>
      <c r="F44" s="133"/>
      <c r="G44" s="653"/>
      <c r="H44" s="507"/>
      <c r="I44" s="507"/>
      <c r="J44" s="507"/>
      <c r="K44" s="507"/>
    </row>
    <row r="45" spans="1:11">
      <c r="A45" s="663"/>
      <c r="B45" s="663"/>
      <c r="C45" s="663"/>
      <c r="D45" s="664"/>
      <c r="E45" s="133"/>
      <c r="F45" s="133"/>
      <c r="G45" s="653"/>
      <c r="H45" s="507"/>
      <c r="I45" s="507"/>
      <c r="J45" s="507"/>
      <c r="K45" s="507"/>
    </row>
    <row r="46" spans="1:11">
      <c r="A46" s="663"/>
      <c r="B46" s="663"/>
      <c r="C46" s="663"/>
      <c r="D46" s="664"/>
      <c r="E46" s="133"/>
      <c r="F46" s="133"/>
      <c r="G46" s="653"/>
      <c r="H46" s="507"/>
      <c r="I46" s="507"/>
      <c r="J46" s="507"/>
      <c r="K46" s="507"/>
    </row>
    <row r="47" spans="1:11">
      <c r="A47" s="663"/>
      <c r="B47" s="663"/>
      <c r="C47" s="663"/>
      <c r="D47" s="664"/>
      <c r="E47" s="133"/>
      <c r="F47" s="133"/>
      <c r="G47" s="653"/>
      <c r="H47" s="507"/>
      <c r="I47" s="507"/>
      <c r="J47" s="507"/>
      <c r="K47" s="507"/>
    </row>
    <row r="48" spans="1:11" ht="13.5" thickBot="1">
      <c r="A48" s="665"/>
      <c r="B48" s="665"/>
      <c r="C48" s="665"/>
      <c r="D48" s="666"/>
      <c r="E48" s="146"/>
      <c r="F48" s="146"/>
      <c r="G48" s="682"/>
      <c r="H48" s="683"/>
      <c r="I48" s="683"/>
      <c r="J48" s="683"/>
      <c r="K48" s="683"/>
    </row>
    <row r="49" spans="1:11" ht="13.5" thickTop="1">
      <c r="A49" s="238"/>
      <c r="B49" s="6"/>
      <c r="C49" s="6"/>
      <c r="D49" s="6"/>
      <c r="E49" s="6"/>
      <c r="F49" s="6"/>
      <c r="G49" s="6"/>
      <c r="H49" s="6"/>
      <c r="I49" s="6"/>
      <c r="J49" s="6"/>
      <c r="K49" s="6"/>
    </row>
    <row r="50" spans="1:11">
      <c r="A50" s="15"/>
      <c r="B50" s="6"/>
      <c r="C50" s="6"/>
      <c r="D50" s="6"/>
      <c r="E50" s="6"/>
      <c r="F50" s="6"/>
      <c r="G50" s="6"/>
      <c r="H50" s="6"/>
      <c r="I50" s="6"/>
      <c r="J50" s="6"/>
      <c r="K50" s="6"/>
    </row>
    <row r="51" spans="1:11">
      <c r="A51" s="15"/>
      <c r="B51" s="675" t="s">
        <v>1079</v>
      </c>
      <c r="C51" s="676"/>
      <c r="D51" s="676"/>
      <c r="E51" s="676"/>
      <c r="F51" s="676"/>
      <c r="G51" s="676"/>
      <c r="H51" s="676"/>
      <c r="I51" s="676"/>
      <c r="J51" s="676"/>
      <c r="K51" s="676"/>
    </row>
    <row r="52" spans="1:11" ht="13.5" thickBot="1">
      <c r="A52" s="112"/>
      <c r="B52" s="677"/>
      <c r="C52" s="677"/>
      <c r="D52" s="677"/>
      <c r="E52" s="677"/>
      <c r="F52" s="677"/>
      <c r="G52" s="677"/>
      <c r="H52" s="677"/>
      <c r="I52" s="677"/>
      <c r="J52" s="677"/>
      <c r="K52" s="677"/>
    </row>
    <row r="53" spans="1:11" ht="13.5" customHeight="1" thickTop="1">
      <c r="A53" s="15"/>
      <c r="B53" s="117"/>
      <c r="C53" s="117"/>
      <c r="D53" s="138"/>
      <c r="E53" s="117"/>
      <c r="F53" s="117"/>
      <c r="G53" s="117"/>
      <c r="H53" s="117"/>
      <c r="I53" s="117"/>
      <c r="J53" s="117"/>
      <c r="K53" s="117"/>
    </row>
    <row r="54" spans="1:11">
      <c r="A54" s="15"/>
      <c r="B54" s="6"/>
      <c r="C54" s="678" t="s">
        <v>453</v>
      </c>
      <c r="D54" s="679"/>
      <c r="E54" s="680" t="s">
        <v>452</v>
      </c>
      <c r="F54" s="681"/>
      <c r="G54" s="681"/>
      <c r="H54" s="681"/>
      <c r="I54" s="681"/>
      <c r="J54" s="681"/>
      <c r="K54" s="681"/>
    </row>
    <row r="55" spans="1:11">
      <c r="A55" s="140"/>
      <c r="B55" s="140"/>
      <c r="C55" s="140"/>
      <c r="D55" s="106"/>
      <c r="E55" s="102"/>
      <c r="F55" s="140"/>
      <c r="G55" s="140"/>
      <c r="H55" s="140"/>
      <c r="I55" s="140"/>
      <c r="J55" s="140"/>
      <c r="K55" s="140"/>
    </row>
    <row r="56" spans="1:11">
      <c r="A56" s="671"/>
      <c r="B56" s="671"/>
      <c r="C56" s="671"/>
      <c r="D56" s="672"/>
      <c r="E56" s="673"/>
      <c r="F56" s="674"/>
      <c r="G56" s="674"/>
      <c r="H56" s="674"/>
      <c r="I56" s="674"/>
      <c r="J56" s="674"/>
      <c r="K56" s="674"/>
    </row>
    <row r="57" spans="1:11">
      <c r="A57" s="663"/>
      <c r="B57" s="663"/>
      <c r="C57" s="663"/>
      <c r="D57" s="664"/>
      <c r="E57" s="667"/>
      <c r="F57" s="668"/>
      <c r="G57" s="668"/>
      <c r="H57" s="668"/>
      <c r="I57" s="668"/>
      <c r="J57" s="668"/>
      <c r="K57" s="668"/>
    </row>
    <row r="58" spans="1:11">
      <c r="A58" s="663"/>
      <c r="B58" s="663"/>
      <c r="C58" s="663"/>
      <c r="D58" s="664"/>
      <c r="E58" s="667"/>
      <c r="F58" s="668"/>
      <c r="G58" s="668"/>
      <c r="H58" s="668"/>
      <c r="I58" s="668"/>
      <c r="J58" s="668"/>
      <c r="K58" s="668"/>
    </row>
    <row r="59" spans="1:11">
      <c r="A59" s="663"/>
      <c r="B59" s="663"/>
      <c r="C59" s="663"/>
      <c r="D59" s="664"/>
      <c r="E59" s="667"/>
      <c r="F59" s="668"/>
      <c r="G59" s="668"/>
      <c r="H59" s="668"/>
      <c r="I59" s="668"/>
      <c r="J59" s="668"/>
      <c r="K59" s="668"/>
    </row>
    <row r="60" spans="1:11">
      <c r="A60" s="663"/>
      <c r="B60" s="663"/>
      <c r="C60" s="663"/>
      <c r="D60" s="664"/>
      <c r="E60" s="667"/>
      <c r="F60" s="668"/>
      <c r="G60" s="668"/>
      <c r="H60" s="668"/>
      <c r="I60" s="668"/>
      <c r="J60" s="668"/>
      <c r="K60" s="668"/>
    </row>
    <row r="61" spans="1:11">
      <c r="A61" s="663"/>
      <c r="B61" s="663"/>
      <c r="C61" s="663"/>
      <c r="D61" s="664"/>
      <c r="E61" s="667"/>
      <c r="F61" s="668"/>
      <c r="G61" s="668"/>
      <c r="H61" s="668"/>
      <c r="I61" s="668"/>
      <c r="J61" s="668"/>
      <c r="K61" s="668"/>
    </row>
    <row r="62" spans="1:11">
      <c r="A62" s="663"/>
      <c r="B62" s="663"/>
      <c r="C62" s="663"/>
      <c r="D62" s="664"/>
      <c r="E62" s="667"/>
      <c r="F62" s="668"/>
      <c r="G62" s="668"/>
      <c r="H62" s="668"/>
      <c r="I62" s="668"/>
      <c r="J62" s="668"/>
      <c r="K62" s="668"/>
    </row>
    <row r="63" spans="1:11">
      <c r="A63" s="663"/>
      <c r="B63" s="663"/>
      <c r="C63" s="663"/>
      <c r="D63" s="664"/>
      <c r="E63" s="667"/>
      <c r="F63" s="668"/>
      <c r="G63" s="668"/>
      <c r="H63" s="668"/>
      <c r="I63" s="668"/>
      <c r="J63" s="668"/>
      <c r="K63" s="668"/>
    </row>
    <row r="64" spans="1:11">
      <c r="A64" s="663"/>
      <c r="B64" s="663"/>
      <c r="C64" s="663"/>
      <c r="D64" s="664"/>
      <c r="E64" s="667"/>
      <c r="F64" s="668"/>
      <c r="G64" s="668"/>
      <c r="H64" s="668"/>
      <c r="I64" s="668"/>
      <c r="J64" s="668"/>
      <c r="K64" s="668"/>
    </row>
    <row r="65" spans="1:11">
      <c r="A65" s="663"/>
      <c r="B65" s="663"/>
      <c r="C65" s="663"/>
      <c r="D65" s="664"/>
      <c r="E65" s="667"/>
      <c r="F65" s="668"/>
      <c r="G65" s="668"/>
      <c r="H65" s="668"/>
      <c r="I65" s="668"/>
      <c r="J65" s="668"/>
      <c r="K65" s="668"/>
    </row>
    <row r="66" spans="1:11">
      <c r="A66" s="663"/>
      <c r="B66" s="663"/>
      <c r="C66" s="663"/>
      <c r="D66" s="664"/>
      <c r="E66" s="667"/>
      <c r="F66" s="668"/>
      <c r="G66" s="668"/>
      <c r="H66" s="668"/>
      <c r="I66" s="668"/>
      <c r="J66" s="668"/>
      <c r="K66" s="668"/>
    </row>
    <row r="67" spans="1:11">
      <c r="A67" s="663"/>
      <c r="B67" s="663"/>
      <c r="C67" s="663"/>
      <c r="D67" s="664"/>
      <c r="E67" s="667"/>
      <c r="F67" s="668"/>
      <c r="G67" s="668"/>
      <c r="H67" s="668"/>
      <c r="I67" s="668"/>
      <c r="J67" s="668"/>
      <c r="K67" s="668"/>
    </row>
    <row r="68" spans="1:11">
      <c r="A68" s="663"/>
      <c r="B68" s="663"/>
      <c r="C68" s="663"/>
      <c r="D68" s="664"/>
      <c r="E68" s="667"/>
      <c r="F68" s="668"/>
      <c r="G68" s="668"/>
      <c r="H68" s="668"/>
      <c r="I68" s="668"/>
      <c r="J68" s="668"/>
      <c r="K68" s="668"/>
    </row>
    <row r="69" spans="1:11">
      <c r="A69" s="663"/>
      <c r="B69" s="663"/>
      <c r="C69" s="663"/>
      <c r="D69" s="664"/>
      <c r="E69" s="667"/>
      <c r="F69" s="668"/>
      <c r="G69" s="668"/>
      <c r="H69" s="668"/>
      <c r="I69" s="668"/>
      <c r="J69" s="668"/>
      <c r="K69" s="668"/>
    </row>
    <row r="70" spans="1:11">
      <c r="A70" s="663"/>
      <c r="B70" s="663"/>
      <c r="C70" s="663"/>
      <c r="D70" s="664"/>
      <c r="E70" s="667"/>
      <c r="F70" s="668"/>
      <c r="G70" s="668"/>
      <c r="H70" s="668"/>
      <c r="I70" s="668"/>
      <c r="J70" s="668"/>
      <c r="K70" s="668"/>
    </row>
    <row r="71" spans="1:11" ht="13.5" thickBot="1">
      <c r="A71" s="665"/>
      <c r="B71" s="665"/>
      <c r="C71" s="665"/>
      <c r="D71" s="666"/>
      <c r="E71" s="669"/>
      <c r="F71" s="670"/>
      <c r="G71" s="670"/>
      <c r="H71" s="670"/>
      <c r="I71" s="670"/>
      <c r="J71" s="670"/>
      <c r="K71" s="670"/>
    </row>
    <row r="72" spans="1:11" ht="13.5" thickTop="1">
      <c r="A72" s="6"/>
      <c r="B72" s="6"/>
      <c r="C72" s="6"/>
      <c r="D72" s="6"/>
      <c r="E72" s="6"/>
      <c r="F72" s="6"/>
      <c r="G72" s="6"/>
      <c r="H72" s="6"/>
      <c r="I72" s="6"/>
      <c r="J72" s="6"/>
      <c r="K72" s="6"/>
    </row>
    <row r="73" spans="1:11">
      <c r="A73" s="6"/>
      <c r="B73" s="6"/>
      <c r="C73" s="6"/>
      <c r="D73" s="6"/>
      <c r="E73" s="6"/>
      <c r="F73" s="6"/>
      <c r="G73" s="6"/>
      <c r="H73" s="6"/>
      <c r="I73" s="6"/>
      <c r="J73" s="6"/>
      <c r="K73" s="6"/>
    </row>
    <row r="74" spans="1:11">
      <c r="A74" s="6"/>
      <c r="B74" s="6"/>
      <c r="C74" s="6"/>
      <c r="D74" s="6"/>
      <c r="E74" s="6"/>
      <c r="F74" s="6"/>
      <c r="G74" s="6"/>
      <c r="H74" s="6"/>
      <c r="I74" s="6"/>
      <c r="J74" s="6"/>
      <c r="K74" s="6"/>
    </row>
    <row r="75" spans="1:11">
      <c r="A75" s="6"/>
      <c r="B75" s="6"/>
      <c r="C75" s="6"/>
      <c r="D75" s="6"/>
      <c r="E75" s="6"/>
      <c r="F75" s="6"/>
      <c r="G75" s="6"/>
      <c r="H75" s="6"/>
      <c r="I75" s="6"/>
      <c r="J75" s="6"/>
      <c r="K75" s="6"/>
    </row>
    <row r="76" spans="1:11">
      <c r="A76" s="6"/>
      <c r="B76" s="6"/>
      <c r="C76" s="6"/>
      <c r="D76" s="6"/>
      <c r="E76" s="6"/>
      <c r="F76" s="6"/>
      <c r="G76" s="6"/>
      <c r="H76" s="6"/>
      <c r="I76" s="6"/>
      <c r="J76" s="6"/>
      <c r="K76" s="6"/>
    </row>
    <row r="77" spans="1:11">
      <c r="A77" s="6"/>
      <c r="B77" s="6"/>
      <c r="C77" s="6"/>
      <c r="D77" s="6"/>
      <c r="E77" s="6"/>
      <c r="F77" s="6"/>
      <c r="G77" s="6"/>
      <c r="H77" s="6"/>
      <c r="I77" s="6"/>
      <c r="J77" s="6"/>
      <c r="K77" s="6"/>
    </row>
    <row r="78" spans="1:11">
      <c r="A78" s="6"/>
      <c r="B78" s="6"/>
      <c r="C78" s="6"/>
      <c r="D78" s="6"/>
      <c r="E78" s="6"/>
      <c r="F78" s="6"/>
      <c r="G78" s="6"/>
      <c r="H78" s="6"/>
      <c r="I78" s="6"/>
      <c r="J78" s="6"/>
      <c r="K78" s="6"/>
    </row>
    <row r="79" spans="1:11">
      <c r="A79" s="6"/>
      <c r="B79" s="6"/>
      <c r="C79" s="6"/>
      <c r="D79" s="6"/>
      <c r="E79" s="6"/>
      <c r="F79" s="6"/>
      <c r="G79" s="6"/>
      <c r="H79" s="6"/>
      <c r="I79" s="6"/>
      <c r="J79" s="6"/>
      <c r="K79" s="6"/>
    </row>
    <row r="80" spans="1:11">
      <c r="A80" s="6"/>
      <c r="B80" s="6"/>
      <c r="C80" s="6"/>
      <c r="D80" s="6"/>
      <c r="E80" s="6"/>
      <c r="F80" s="6"/>
      <c r="G80" s="6"/>
      <c r="H80" s="6"/>
      <c r="I80" s="6"/>
      <c r="J80" s="6"/>
      <c r="K80" s="6"/>
    </row>
    <row r="81" spans="1:11">
      <c r="A81" s="6"/>
      <c r="B81" s="6"/>
      <c r="C81" s="6"/>
      <c r="D81" s="6"/>
      <c r="E81" s="6"/>
      <c r="F81" s="6"/>
      <c r="G81" s="6"/>
      <c r="H81" s="6"/>
      <c r="I81" s="6"/>
      <c r="J81" s="6"/>
      <c r="K81" s="6"/>
    </row>
    <row r="82" spans="1:11">
      <c r="A82" s="6"/>
      <c r="B82" s="6"/>
      <c r="C82" s="6"/>
      <c r="D82" s="6"/>
      <c r="E82" s="6"/>
      <c r="F82" s="6"/>
      <c r="G82" s="6"/>
      <c r="H82" s="6"/>
      <c r="I82" s="6"/>
      <c r="J82" s="6"/>
      <c r="K82" s="6"/>
    </row>
    <row r="83" spans="1:11">
      <c r="A83" s="6"/>
      <c r="B83" s="6"/>
      <c r="C83" s="6"/>
      <c r="D83" s="6"/>
      <c r="E83" s="6"/>
      <c r="F83" s="6"/>
      <c r="G83" s="6"/>
      <c r="H83" s="6"/>
      <c r="I83" s="6"/>
      <c r="J83" s="6"/>
      <c r="K83" s="6"/>
    </row>
  </sheetData>
  <mergeCells count="95">
    <mergeCell ref="G10:K10"/>
    <mergeCell ref="G11:K11"/>
    <mergeCell ref="G8:K8"/>
    <mergeCell ref="G12:K12"/>
    <mergeCell ref="C1:I1"/>
    <mergeCell ref="B2:K3"/>
    <mergeCell ref="B5:K6"/>
    <mergeCell ref="D7:D9"/>
    <mergeCell ref="E8:F8"/>
    <mergeCell ref="B8:C8"/>
    <mergeCell ref="A1:B1"/>
    <mergeCell ref="G17:K17"/>
    <mergeCell ref="G18:K18"/>
    <mergeCell ref="G19:K19"/>
    <mergeCell ref="G20:K20"/>
    <mergeCell ref="G13:K13"/>
    <mergeCell ref="G14:K14"/>
    <mergeCell ref="G15:K15"/>
    <mergeCell ref="G16:K16"/>
    <mergeCell ref="G21:K21"/>
    <mergeCell ref="G22:K22"/>
    <mergeCell ref="G23:K23"/>
    <mergeCell ref="G24:K24"/>
    <mergeCell ref="G25:K25"/>
    <mergeCell ref="B28:K29"/>
    <mergeCell ref="A33:D33"/>
    <mergeCell ref="G46:K46"/>
    <mergeCell ref="G47:K47"/>
    <mergeCell ref="G34:K34"/>
    <mergeCell ref="G35:K35"/>
    <mergeCell ref="G36:K36"/>
    <mergeCell ref="G37:K37"/>
    <mergeCell ref="G39:K39"/>
    <mergeCell ref="E30:F31"/>
    <mergeCell ref="G31:K31"/>
    <mergeCell ref="A35:D35"/>
    <mergeCell ref="A36:D36"/>
    <mergeCell ref="A37:D37"/>
    <mergeCell ref="A38:D38"/>
    <mergeCell ref="A39:D39"/>
    <mergeCell ref="C31:D31"/>
    <mergeCell ref="G48:K48"/>
    <mergeCell ref="G42:K42"/>
    <mergeCell ref="G43:K43"/>
    <mergeCell ref="G44:K44"/>
    <mergeCell ref="G33:K33"/>
    <mergeCell ref="A34:D34"/>
    <mergeCell ref="A40:D40"/>
    <mergeCell ref="A41:D41"/>
    <mergeCell ref="A42:D42"/>
    <mergeCell ref="A47:D47"/>
    <mergeCell ref="A48:D48"/>
    <mergeCell ref="A43:D43"/>
    <mergeCell ref="A44:D44"/>
    <mergeCell ref="A45:D45"/>
    <mergeCell ref="A46:D46"/>
    <mergeCell ref="G45:K45"/>
    <mergeCell ref="G38:K38"/>
    <mergeCell ref="A58:D58"/>
    <mergeCell ref="A59:D59"/>
    <mergeCell ref="E58:K58"/>
    <mergeCell ref="E59:K59"/>
    <mergeCell ref="A56:D56"/>
    <mergeCell ref="A57:D57"/>
    <mergeCell ref="E56:K56"/>
    <mergeCell ref="E57:K57"/>
    <mergeCell ref="G40:K40"/>
    <mergeCell ref="G41:K41"/>
    <mergeCell ref="B51:K52"/>
    <mergeCell ref="C54:D54"/>
    <mergeCell ref="E54:K54"/>
    <mergeCell ref="A62:D62"/>
    <mergeCell ref="A63:D63"/>
    <mergeCell ref="E62:K62"/>
    <mergeCell ref="E63:K63"/>
    <mergeCell ref="A60:D60"/>
    <mergeCell ref="A61:D61"/>
    <mergeCell ref="E60:K60"/>
    <mergeCell ref="E61:K61"/>
    <mergeCell ref="A66:D66"/>
    <mergeCell ref="A67:D67"/>
    <mergeCell ref="E66:K66"/>
    <mergeCell ref="E67:K67"/>
    <mergeCell ref="A64:D64"/>
    <mergeCell ref="A65:D65"/>
    <mergeCell ref="E64:K64"/>
    <mergeCell ref="E65:K65"/>
    <mergeCell ref="A70:D70"/>
    <mergeCell ref="A71:D71"/>
    <mergeCell ref="E70:K70"/>
    <mergeCell ref="E71:K71"/>
    <mergeCell ref="A68:D68"/>
    <mergeCell ref="A69:D69"/>
    <mergeCell ref="E68:K68"/>
    <mergeCell ref="E69:K69"/>
  </mergeCells>
  <phoneticPr fontId="26" type="noConversion"/>
  <pageMargins left="0.78740157499999996" right="0.31" top="0.984251969" bottom="0.984251969" header="0.4921259845" footer="0.4921259845"/>
  <pageSetup paperSize="9" scale="80"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dimension ref="A1:J54"/>
  <sheetViews>
    <sheetView workbookViewId="0">
      <selection activeCell="B1" sqref="B1:H1"/>
    </sheetView>
  </sheetViews>
  <sheetFormatPr baseColWidth="10" defaultRowHeight="12.75"/>
  <sheetData>
    <row r="1" spans="1:10">
      <c r="A1" s="11" t="s">
        <v>1129</v>
      </c>
      <c r="B1" s="491" t="str">
        <f>Q!G3</f>
        <v>ZZZZZZZZZZZ</v>
      </c>
      <c r="C1" s="475"/>
      <c r="D1" s="475"/>
      <c r="E1" s="475"/>
      <c r="F1" s="475"/>
      <c r="G1" s="475"/>
      <c r="H1" s="475"/>
      <c r="I1" s="69" t="s">
        <v>1130</v>
      </c>
      <c r="J1" s="98" t="s">
        <v>1153</v>
      </c>
    </row>
    <row r="2" spans="1:10">
      <c r="A2" s="505" t="s">
        <v>1154</v>
      </c>
      <c r="B2" s="506"/>
      <c r="C2" s="506"/>
      <c r="D2" s="506"/>
      <c r="E2" s="506"/>
      <c r="F2" s="506"/>
      <c r="G2" s="506"/>
      <c r="H2" s="506"/>
      <c r="I2" s="506"/>
      <c r="J2" s="506"/>
    </row>
    <row r="3" spans="1:10">
      <c r="A3" s="506"/>
      <c r="B3" s="506"/>
      <c r="C3" s="506"/>
      <c r="D3" s="506"/>
      <c r="E3" s="506"/>
      <c r="F3" s="506"/>
      <c r="G3" s="506"/>
      <c r="H3" s="506"/>
      <c r="I3" s="506"/>
      <c r="J3" s="506"/>
    </row>
    <row r="4" spans="1:10">
      <c r="A4" s="6"/>
      <c r="B4" s="15"/>
      <c r="C4" s="15"/>
      <c r="D4" s="6"/>
      <c r="E4" s="6"/>
      <c r="F4" s="6"/>
      <c r="G4" s="6"/>
      <c r="H4" s="69"/>
      <c r="I4" s="148"/>
      <c r="J4" s="15"/>
    </row>
    <row r="5" spans="1:10">
      <c r="A5" s="698"/>
      <c r="B5" s="698"/>
      <c r="C5" s="698"/>
      <c r="D5" s="698"/>
      <c r="E5" s="698"/>
      <c r="F5" s="698"/>
      <c r="G5" s="698"/>
      <c r="H5" s="698"/>
      <c r="I5" s="698"/>
      <c r="J5" s="698"/>
    </row>
    <row r="6" spans="1:10">
      <c r="A6" s="698"/>
      <c r="B6" s="698"/>
      <c r="C6" s="698"/>
      <c r="D6" s="698"/>
      <c r="E6" s="698"/>
      <c r="F6" s="698"/>
      <c r="G6" s="698"/>
      <c r="H6" s="698"/>
      <c r="I6" s="698"/>
      <c r="J6" s="698"/>
    </row>
    <row r="7" spans="1:10">
      <c r="A7" s="698"/>
      <c r="B7" s="698"/>
      <c r="C7" s="698"/>
      <c r="D7" s="698"/>
      <c r="E7" s="698"/>
      <c r="F7" s="698"/>
      <c r="G7" s="698"/>
      <c r="H7" s="698"/>
      <c r="I7" s="698"/>
      <c r="J7" s="698"/>
    </row>
    <row r="8" spans="1:10">
      <c r="A8" s="698"/>
      <c r="B8" s="698"/>
      <c r="C8" s="698"/>
      <c r="D8" s="698"/>
      <c r="E8" s="698"/>
      <c r="F8" s="698"/>
      <c r="G8" s="698"/>
      <c r="H8" s="698"/>
      <c r="I8" s="698"/>
      <c r="J8" s="698"/>
    </row>
    <row r="9" spans="1:10">
      <c r="A9" s="698"/>
      <c r="B9" s="698"/>
      <c r="C9" s="698"/>
      <c r="D9" s="698"/>
      <c r="E9" s="698"/>
      <c r="F9" s="698"/>
      <c r="G9" s="698"/>
      <c r="H9" s="698"/>
      <c r="I9" s="698"/>
      <c r="J9" s="698"/>
    </row>
    <row r="10" spans="1:10">
      <c r="A10" s="698"/>
      <c r="B10" s="698"/>
      <c r="C10" s="698"/>
      <c r="D10" s="698"/>
      <c r="E10" s="698"/>
      <c r="F10" s="698"/>
      <c r="G10" s="698"/>
      <c r="H10" s="698"/>
      <c r="I10" s="698"/>
      <c r="J10" s="698"/>
    </row>
    <row r="11" spans="1:10">
      <c r="A11" s="698"/>
      <c r="B11" s="698"/>
      <c r="C11" s="698"/>
      <c r="D11" s="698"/>
      <c r="E11" s="698"/>
      <c r="F11" s="698"/>
      <c r="G11" s="698"/>
      <c r="H11" s="698"/>
      <c r="I11" s="698"/>
      <c r="J11" s="698"/>
    </row>
    <row r="12" spans="1:10">
      <c r="A12" s="698"/>
      <c r="B12" s="698"/>
      <c r="C12" s="698"/>
      <c r="D12" s="698"/>
      <c r="E12" s="698"/>
      <c r="F12" s="698"/>
      <c r="G12" s="698"/>
      <c r="H12" s="698"/>
      <c r="I12" s="698"/>
      <c r="J12" s="698"/>
    </row>
    <row r="13" spans="1:10">
      <c r="A13" s="698"/>
      <c r="B13" s="698"/>
      <c r="C13" s="698"/>
      <c r="D13" s="698"/>
      <c r="E13" s="698"/>
      <c r="F13" s="698"/>
      <c r="G13" s="698"/>
      <c r="H13" s="698"/>
      <c r="I13" s="698"/>
      <c r="J13" s="698"/>
    </row>
    <row r="14" spans="1:10">
      <c r="A14" s="698"/>
      <c r="B14" s="698"/>
      <c r="C14" s="698"/>
      <c r="D14" s="698"/>
      <c r="E14" s="698"/>
      <c r="F14" s="698"/>
      <c r="G14" s="698"/>
      <c r="H14" s="698"/>
      <c r="I14" s="698"/>
      <c r="J14" s="698"/>
    </row>
    <row r="15" spans="1:10">
      <c r="A15" s="698"/>
      <c r="B15" s="698"/>
      <c r="C15" s="698"/>
      <c r="D15" s="698"/>
      <c r="E15" s="698"/>
      <c r="F15" s="698"/>
      <c r="G15" s="698"/>
      <c r="H15" s="698"/>
      <c r="I15" s="698"/>
      <c r="J15" s="698"/>
    </row>
    <row r="16" spans="1:10">
      <c r="A16" s="698"/>
      <c r="B16" s="698"/>
      <c r="C16" s="698"/>
      <c r="D16" s="698"/>
      <c r="E16" s="698"/>
      <c r="F16" s="698"/>
      <c r="G16" s="698"/>
      <c r="H16" s="698"/>
      <c r="I16" s="698"/>
      <c r="J16" s="698"/>
    </row>
    <row r="17" spans="1:10">
      <c r="A17" s="698"/>
      <c r="B17" s="698"/>
      <c r="C17" s="698"/>
      <c r="D17" s="698"/>
      <c r="E17" s="698"/>
      <c r="F17" s="698"/>
      <c r="G17" s="698"/>
      <c r="H17" s="698"/>
      <c r="I17" s="698"/>
      <c r="J17" s="698"/>
    </row>
    <row r="18" spans="1:10">
      <c r="A18" s="698"/>
      <c r="B18" s="698"/>
      <c r="C18" s="698"/>
      <c r="D18" s="698"/>
      <c r="E18" s="698"/>
      <c r="F18" s="698"/>
      <c r="G18" s="698"/>
      <c r="H18" s="698"/>
      <c r="I18" s="698"/>
      <c r="J18" s="698"/>
    </row>
    <row r="19" spans="1:10">
      <c r="A19" s="698"/>
      <c r="B19" s="698"/>
      <c r="C19" s="698"/>
      <c r="D19" s="698"/>
      <c r="E19" s="698"/>
      <c r="F19" s="698"/>
      <c r="G19" s="698"/>
      <c r="H19" s="698"/>
      <c r="I19" s="698"/>
      <c r="J19" s="698"/>
    </row>
    <row r="20" spans="1:10">
      <c r="A20" s="698"/>
      <c r="B20" s="698"/>
      <c r="C20" s="698"/>
      <c r="D20" s="698"/>
      <c r="E20" s="698"/>
      <c r="F20" s="698"/>
      <c r="G20" s="698"/>
      <c r="H20" s="698"/>
      <c r="I20" s="698"/>
      <c r="J20" s="698"/>
    </row>
    <row r="21" spans="1:10">
      <c r="A21" s="698"/>
      <c r="B21" s="698"/>
      <c r="C21" s="698"/>
      <c r="D21" s="698"/>
      <c r="E21" s="698"/>
      <c r="F21" s="698"/>
      <c r="G21" s="698"/>
      <c r="H21" s="698"/>
      <c r="I21" s="698"/>
      <c r="J21" s="698"/>
    </row>
    <row r="22" spans="1:10">
      <c r="A22" s="698"/>
      <c r="B22" s="698"/>
      <c r="C22" s="698"/>
      <c r="D22" s="698"/>
      <c r="E22" s="698"/>
      <c r="F22" s="698"/>
      <c r="G22" s="698"/>
      <c r="H22" s="698"/>
      <c r="I22" s="698"/>
      <c r="J22" s="698"/>
    </row>
    <row r="23" spans="1:10">
      <c r="A23" s="698"/>
      <c r="B23" s="698"/>
      <c r="C23" s="698"/>
      <c r="D23" s="698"/>
      <c r="E23" s="698"/>
      <c r="F23" s="698"/>
      <c r="G23" s="698"/>
      <c r="H23" s="698"/>
      <c r="I23" s="698"/>
      <c r="J23" s="698"/>
    </row>
    <row r="24" spans="1:10">
      <c r="A24" s="698"/>
      <c r="B24" s="698"/>
      <c r="C24" s="698"/>
      <c r="D24" s="698"/>
      <c r="E24" s="698"/>
      <c r="F24" s="698"/>
      <c r="G24" s="698"/>
      <c r="H24" s="698"/>
      <c r="I24" s="698"/>
      <c r="J24" s="698"/>
    </row>
    <row r="25" spans="1:10">
      <c r="A25" s="698"/>
      <c r="B25" s="698"/>
      <c r="C25" s="698"/>
      <c r="D25" s="698"/>
      <c r="E25" s="698"/>
      <c r="F25" s="698"/>
      <c r="G25" s="698"/>
      <c r="H25" s="698"/>
      <c r="I25" s="698"/>
      <c r="J25" s="698"/>
    </row>
    <row r="26" spans="1:10">
      <c r="A26" s="698"/>
      <c r="B26" s="698"/>
      <c r="C26" s="698"/>
      <c r="D26" s="698"/>
      <c r="E26" s="698"/>
      <c r="F26" s="698"/>
      <c r="G26" s="698"/>
      <c r="H26" s="698"/>
      <c r="I26" s="698"/>
      <c r="J26" s="698"/>
    </row>
    <row r="27" spans="1:10">
      <c r="A27" s="698"/>
      <c r="B27" s="698"/>
      <c r="C27" s="698"/>
      <c r="D27" s="698"/>
      <c r="E27" s="698"/>
      <c r="F27" s="698"/>
      <c r="G27" s="698"/>
      <c r="H27" s="698"/>
      <c r="I27" s="698"/>
      <c r="J27" s="698"/>
    </row>
    <row r="28" spans="1:10">
      <c r="A28" s="698"/>
      <c r="B28" s="698"/>
      <c r="C28" s="698"/>
      <c r="D28" s="698"/>
      <c r="E28" s="698"/>
      <c r="F28" s="698"/>
      <c r="G28" s="698"/>
      <c r="H28" s="698"/>
      <c r="I28" s="698"/>
      <c r="J28" s="698"/>
    </row>
    <row r="29" spans="1:10">
      <c r="A29" s="698"/>
      <c r="B29" s="698"/>
      <c r="C29" s="698"/>
      <c r="D29" s="698"/>
      <c r="E29" s="698"/>
      <c r="F29" s="698"/>
      <c r="G29" s="698"/>
      <c r="H29" s="698"/>
      <c r="I29" s="698"/>
      <c r="J29" s="698"/>
    </row>
    <row r="30" spans="1:10">
      <c r="A30" s="698"/>
      <c r="B30" s="698"/>
      <c r="C30" s="698"/>
      <c r="D30" s="698"/>
      <c r="E30" s="698"/>
      <c r="F30" s="698"/>
      <c r="G30" s="698"/>
      <c r="H30" s="698"/>
      <c r="I30" s="698"/>
      <c r="J30" s="698"/>
    </row>
    <row r="31" spans="1:10">
      <c r="A31" s="698"/>
      <c r="B31" s="698"/>
      <c r="C31" s="698"/>
      <c r="D31" s="698"/>
      <c r="E31" s="698"/>
      <c r="F31" s="698"/>
      <c r="G31" s="698"/>
      <c r="H31" s="698"/>
      <c r="I31" s="698"/>
      <c r="J31" s="698"/>
    </row>
    <row r="32" spans="1:10">
      <c r="A32" s="698"/>
      <c r="B32" s="698"/>
      <c r="C32" s="698"/>
      <c r="D32" s="698"/>
      <c r="E32" s="698"/>
      <c r="F32" s="698"/>
      <c r="G32" s="698"/>
      <c r="H32" s="698"/>
      <c r="I32" s="698"/>
      <c r="J32" s="698"/>
    </row>
    <row r="33" spans="1:10">
      <c r="A33" s="698"/>
      <c r="B33" s="698"/>
      <c r="C33" s="698"/>
      <c r="D33" s="698"/>
      <c r="E33" s="698"/>
      <c r="F33" s="698"/>
      <c r="G33" s="698"/>
      <c r="H33" s="698"/>
      <c r="I33" s="698"/>
      <c r="J33" s="698"/>
    </row>
    <row r="34" spans="1:10">
      <c r="A34" s="698"/>
      <c r="B34" s="698"/>
      <c r="C34" s="698"/>
      <c r="D34" s="698"/>
      <c r="E34" s="698"/>
      <c r="F34" s="698"/>
      <c r="G34" s="698"/>
      <c r="H34" s="698"/>
      <c r="I34" s="698"/>
      <c r="J34" s="698"/>
    </row>
    <row r="35" spans="1:10">
      <c r="A35" s="698"/>
      <c r="B35" s="698"/>
      <c r="C35" s="698"/>
      <c r="D35" s="698"/>
      <c r="E35" s="698"/>
      <c r="F35" s="698"/>
      <c r="G35" s="698"/>
      <c r="H35" s="698"/>
      <c r="I35" s="698"/>
      <c r="J35" s="698"/>
    </row>
    <row r="36" spans="1:10">
      <c r="A36" s="698"/>
      <c r="B36" s="698"/>
      <c r="C36" s="698"/>
      <c r="D36" s="698"/>
      <c r="E36" s="698"/>
      <c r="F36" s="698"/>
      <c r="G36" s="698"/>
      <c r="H36" s="698"/>
      <c r="I36" s="698"/>
      <c r="J36" s="698"/>
    </row>
    <row r="37" spans="1:10">
      <c r="A37" s="698"/>
      <c r="B37" s="698"/>
      <c r="C37" s="698"/>
      <c r="D37" s="698"/>
      <c r="E37" s="698"/>
      <c r="F37" s="698"/>
      <c r="G37" s="698"/>
      <c r="H37" s="698"/>
      <c r="I37" s="698"/>
      <c r="J37" s="698"/>
    </row>
    <row r="38" spans="1:10">
      <c r="A38" s="698"/>
      <c r="B38" s="698"/>
      <c r="C38" s="698"/>
      <c r="D38" s="698"/>
      <c r="E38" s="698"/>
      <c r="F38" s="698"/>
      <c r="G38" s="698"/>
      <c r="H38" s="698"/>
      <c r="I38" s="698"/>
      <c r="J38" s="698"/>
    </row>
    <row r="39" spans="1:10">
      <c r="A39" s="698"/>
      <c r="B39" s="698"/>
      <c r="C39" s="698"/>
      <c r="D39" s="698"/>
      <c r="E39" s="698"/>
      <c r="F39" s="698"/>
      <c r="G39" s="698"/>
      <c r="H39" s="698"/>
      <c r="I39" s="698"/>
      <c r="J39" s="698"/>
    </row>
    <row r="40" spans="1:10">
      <c r="A40" s="698"/>
      <c r="B40" s="698"/>
      <c r="C40" s="698"/>
      <c r="D40" s="698"/>
      <c r="E40" s="698"/>
      <c r="F40" s="698"/>
      <c r="G40" s="698"/>
      <c r="H40" s="698"/>
      <c r="I40" s="698"/>
      <c r="J40" s="698"/>
    </row>
    <row r="41" spans="1:10">
      <c r="A41" s="698"/>
      <c r="B41" s="698"/>
      <c r="C41" s="698"/>
      <c r="D41" s="698"/>
      <c r="E41" s="698"/>
      <c r="F41" s="698"/>
      <c r="G41" s="698"/>
      <c r="H41" s="698"/>
      <c r="I41" s="698"/>
      <c r="J41" s="698"/>
    </row>
    <row r="42" spans="1:10">
      <c r="A42" s="698"/>
      <c r="B42" s="698"/>
      <c r="C42" s="698"/>
      <c r="D42" s="698"/>
      <c r="E42" s="698"/>
      <c r="F42" s="698"/>
      <c r="G42" s="698"/>
      <c r="H42" s="698"/>
      <c r="I42" s="698"/>
      <c r="J42" s="698"/>
    </row>
    <row r="43" spans="1:10">
      <c r="A43" s="698"/>
      <c r="B43" s="698"/>
      <c r="C43" s="698"/>
      <c r="D43" s="698"/>
      <c r="E43" s="698"/>
      <c r="F43" s="698"/>
      <c r="G43" s="698"/>
      <c r="H43" s="698"/>
      <c r="I43" s="698"/>
      <c r="J43" s="698"/>
    </row>
    <row r="44" spans="1:10">
      <c r="A44" s="698"/>
      <c r="B44" s="698"/>
      <c r="C44" s="698"/>
      <c r="D44" s="698"/>
      <c r="E44" s="698"/>
      <c r="F44" s="698"/>
      <c r="G44" s="698"/>
      <c r="H44" s="698"/>
      <c r="I44" s="698"/>
      <c r="J44" s="698"/>
    </row>
    <row r="45" spans="1:10">
      <c r="A45" s="698"/>
      <c r="B45" s="698"/>
      <c r="C45" s="698"/>
      <c r="D45" s="698"/>
      <c r="E45" s="698"/>
      <c r="F45" s="698"/>
      <c r="G45" s="698"/>
      <c r="H45" s="698"/>
      <c r="I45" s="698"/>
      <c r="J45" s="698"/>
    </row>
    <row r="46" spans="1:10">
      <c r="A46" s="698"/>
      <c r="B46" s="698"/>
      <c r="C46" s="698"/>
      <c r="D46" s="698"/>
      <c r="E46" s="698"/>
      <c r="F46" s="698"/>
      <c r="G46" s="698"/>
      <c r="H46" s="698"/>
      <c r="I46" s="698"/>
      <c r="J46" s="698"/>
    </row>
    <row r="47" spans="1:10">
      <c r="A47" s="698"/>
      <c r="B47" s="698"/>
      <c r="C47" s="698"/>
      <c r="D47" s="698"/>
      <c r="E47" s="698"/>
      <c r="F47" s="698"/>
      <c r="G47" s="698"/>
      <c r="H47" s="698"/>
      <c r="I47" s="698"/>
      <c r="J47" s="698"/>
    </row>
    <row r="48" spans="1:10">
      <c r="A48" s="698"/>
      <c r="B48" s="698"/>
      <c r="C48" s="698"/>
      <c r="D48" s="698"/>
      <c r="E48" s="698"/>
      <c r="F48" s="698"/>
      <c r="G48" s="698"/>
      <c r="H48" s="698"/>
      <c r="I48" s="698"/>
      <c r="J48" s="698"/>
    </row>
    <row r="49" spans="1:10">
      <c r="A49" s="698"/>
      <c r="B49" s="698"/>
      <c r="C49" s="698"/>
      <c r="D49" s="698"/>
      <c r="E49" s="698"/>
      <c r="F49" s="698"/>
      <c r="G49" s="698"/>
      <c r="H49" s="698"/>
      <c r="I49" s="698"/>
      <c r="J49" s="698"/>
    </row>
    <row r="50" spans="1:10">
      <c r="A50" s="698"/>
      <c r="B50" s="698"/>
      <c r="C50" s="698"/>
      <c r="D50" s="698"/>
      <c r="E50" s="698"/>
      <c r="F50" s="698"/>
      <c r="G50" s="698"/>
      <c r="H50" s="698"/>
      <c r="I50" s="698"/>
      <c r="J50" s="698"/>
    </row>
    <row r="51" spans="1:10">
      <c r="A51" s="698"/>
      <c r="B51" s="698"/>
      <c r="C51" s="698"/>
      <c r="D51" s="698"/>
      <c r="E51" s="698"/>
      <c r="F51" s="698"/>
      <c r="G51" s="698"/>
      <c r="H51" s="698"/>
      <c r="I51" s="698"/>
      <c r="J51" s="698"/>
    </row>
    <row r="52" spans="1:10">
      <c r="A52" s="698"/>
      <c r="B52" s="698"/>
      <c r="C52" s="698"/>
      <c r="D52" s="698"/>
      <c r="E52" s="698"/>
      <c r="F52" s="698"/>
      <c r="G52" s="698"/>
      <c r="H52" s="698"/>
      <c r="I52" s="698"/>
      <c r="J52" s="698"/>
    </row>
    <row r="53" spans="1:10">
      <c r="A53" s="698"/>
      <c r="B53" s="698"/>
      <c r="C53" s="698"/>
      <c r="D53" s="698"/>
      <c r="E53" s="698"/>
      <c r="F53" s="698"/>
      <c r="G53" s="698"/>
      <c r="H53" s="698"/>
      <c r="I53" s="698"/>
      <c r="J53" s="698"/>
    </row>
    <row r="54" spans="1:10">
      <c r="A54" s="698"/>
      <c r="B54" s="698"/>
      <c r="C54" s="698"/>
      <c r="D54" s="698"/>
      <c r="E54" s="698"/>
      <c r="F54" s="698"/>
      <c r="G54" s="698"/>
      <c r="H54" s="698"/>
      <c r="I54" s="698"/>
      <c r="J54" s="698"/>
    </row>
  </sheetData>
  <mergeCells count="52">
    <mergeCell ref="A54:J54"/>
    <mergeCell ref="A5:J5"/>
    <mergeCell ref="A6:J6"/>
    <mergeCell ref="A7:J7"/>
    <mergeCell ref="A8:J8"/>
    <mergeCell ref="A9:J9"/>
    <mergeCell ref="A10:J10"/>
    <mergeCell ref="A11:J11"/>
    <mergeCell ref="A50:J50"/>
    <mergeCell ref="A51:J51"/>
    <mergeCell ref="A45:J45"/>
    <mergeCell ref="A52:J52"/>
    <mergeCell ref="A53:J53"/>
    <mergeCell ref="A46:J46"/>
    <mergeCell ref="A47:J47"/>
    <mergeCell ref="A48:J48"/>
    <mergeCell ref="A49:J49"/>
    <mergeCell ref="A40:J40"/>
    <mergeCell ref="A41:J41"/>
    <mergeCell ref="A42:J42"/>
    <mergeCell ref="A43:J43"/>
    <mergeCell ref="A44:J44"/>
    <mergeCell ref="A35:J35"/>
    <mergeCell ref="A36:J36"/>
    <mergeCell ref="A37:J37"/>
    <mergeCell ref="A38:J38"/>
    <mergeCell ref="A39:J39"/>
    <mergeCell ref="A30:J30"/>
    <mergeCell ref="A31:J31"/>
    <mergeCell ref="A32:J32"/>
    <mergeCell ref="A33:J33"/>
    <mergeCell ref="A34:J34"/>
    <mergeCell ref="A25:J25"/>
    <mergeCell ref="A26:J26"/>
    <mergeCell ref="A27:J27"/>
    <mergeCell ref="A28:J28"/>
    <mergeCell ref="A29:J29"/>
    <mergeCell ref="A20:J20"/>
    <mergeCell ref="A21:J21"/>
    <mergeCell ref="A22:J22"/>
    <mergeCell ref="A23:J23"/>
    <mergeCell ref="A24:J24"/>
    <mergeCell ref="A15:J15"/>
    <mergeCell ref="A16:J16"/>
    <mergeCell ref="A17:J17"/>
    <mergeCell ref="A18:J18"/>
    <mergeCell ref="A19:J19"/>
    <mergeCell ref="B1:H1"/>
    <mergeCell ref="A2:J3"/>
    <mergeCell ref="A12:J12"/>
    <mergeCell ref="A13:J13"/>
    <mergeCell ref="A14:J14"/>
  </mergeCells>
  <phoneticPr fontId="0" type="noConversion"/>
  <pageMargins left="0.78740157499999996" right="0.78740157499999996" top="0.984251969" bottom="0.984251969" header="0.4921259845" footer="0.4921259845"/>
  <pageSetup paperSize="9" orientation="portrait" verticalDpi="0" r:id="rId1"/>
  <headerFooter alignWithMargins="0"/>
  <drawing r:id="rId2"/>
</worksheet>
</file>

<file path=xl/worksheets/sheet43.xml><?xml version="1.0" encoding="utf-8"?>
<worksheet xmlns="http://schemas.openxmlformats.org/spreadsheetml/2006/main" xmlns:r="http://schemas.openxmlformats.org/officeDocument/2006/relationships">
  <dimension ref="A1:J59"/>
  <sheetViews>
    <sheetView workbookViewId="0">
      <selection activeCell="S42" sqref="S42"/>
    </sheetView>
  </sheetViews>
  <sheetFormatPr baseColWidth="10" defaultRowHeight="12.75"/>
  <sheetData>
    <row r="1" spans="1:10">
      <c r="A1" s="11" t="s">
        <v>1129</v>
      </c>
      <c r="B1" s="491" t="str">
        <f>Q!G3</f>
        <v>ZZZZZZZZZZZ</v>
      </c>
      <c r="C1" s="475"/>
      <c r="D1" s="475"/>
      <c r="E1" s="475"/>
      <c r="F1" s="475"/>
      <c r="G1" s="475"/>
      <c r="H1" s="475"/>
      <c r="I1" s="69" t="s">
        <v>1130</v>
      </c>
      <c r="J1" s="98" t="s">
        <v>676</v>
      </c>
    </row>
    <row r="2" spans="1:10">
      <c r="A2" s="505" t="s">
        <v>677</v>
      </c>
      <c r="B2" s="506"/>
      <c r="C2" s="506"/>
      <c r="D2" s="506"/>
      <c r="E2" s="506"/>
      <c r="F2" s="506"/>
      <c r="G2" s="506"/>
      <c r="H2" s="506"/>
      <c r="I2" s="506"/>
      <c r="J2" s="506"/>
    </row>
    <row r="3" spans="1:10">
      <c r="A3" s="506"/>
      <c r="B3" s="506"/>
      <c r="C3" s="506"/>
      <c r="D3" s="506"/>
      <c r="E3" s="506"/>
      <c r="F3" s="506"/>
      <c r="G3" s="506"/>
      <c r="H3" s="506"/>
      <c r="I3" s="506"/>
      <c r="J3" s="506"/>
    </row>
    <row r="4" spans="1:10">
      <c r="A4" s="6"/>
      <c r="B4" s="15"/>
      <c r="C4" s="15"/>
      <c r="D4" s="6"/>
      <c r="E4" s="6"/>
      <c r="F4" s="6"/>
      <c r="G4" s="6"/>
      <c r="H4" s="69"/>
      <c r="I4" s="148"/>
      <c r="J4" s="15"/>
    </row>
    <row r="5" spans="1:10" ht="12.75" customHeight="1">
      <c r="A5" s="707" t="s">
        <v>506</v>
      </c>
      <c r="B5" s="707"/>
      <c r="C5" s="707"/>
      <c r="D5" s="707"/>
      <c r="E5" s="707"/>
      <c r="F5" s="707"/>
      <c r="G5" s="707"/>
      <c r="H5" s="707"/>
      <c r="I5" s="707"/>
      <c r="J5" s="707"/>
    </row>
    <row r="6" spans="1:10">
      <c r="A6" s="707"/>
      <c r="B6" s="707"/>
      <c r="C6" s="707"/>
      <c r="D6" s="707"/>
      <c r="E6" s="707"/>
      <c r="F6" s="707"/>
      <c r="G6" s="707"/>
      <c r="H6" s="707"/>
      <c r="I6" s="707"/>
      <c r="J6" s="707"/>
    </row>
    <row r="7" spans="1:10">
      <c r="A7" s="6"/>
      <c r="B7" s="15"/>
      <c r="C7" s="15"/>
      <c r="D7" s="6"/>
      <c r="E7" s="6"/>
      <c r="F7" s="6"/>
      <c r="G7" s="6"/>
      <c r="H7" s="69"/>
      <c r="I7" s="148"/>
      <c r="J7" s="15"/>
    </row>
    <row r="8" spans="1:10">
      <c r="A8" s="147" t="s">
        <v>330</v>
      </c>
      <c r="B8" s="502" t="s">
        <v>679</v>
      </c>
      <c r="C8" s="699"/>
      <c r="D8" s="700"/>
      <c r="E8" s="332" t="s">
        <v>508</v>
      </c>
      <c r="F8" s="332"/>
      <c r="G8" s="332"/>
      <c r="H8" s="332"/>
      <c r="I8" s="332"/>
      <c r="J8" s="238"/>
    </row>
    <row r="9" spans="1:10">
      <c r="A9" s="161"/>
      <c r="B9" s="702"/>
      <c r="C9" s="480"/>
      <c r="D9" s="480"/>
      <c r="E9" s="703"/>
      <c r="F9" s="704"/>
      <c r="G9" s="704"/>
      <c r="H9" s="704"/>
      <c r="I9" s="704"/>
      <c r="J9" s="704"/>
    </row>
    <row r="10" spans="1:10">
      <c r="A10" s="162"/>
      <c r="B10" s="701"/>
      <c r="C10" s="475"/>
      <c r="D10" s="476"/>
      <c r="E10" s="705"/>
      <c r="F10" s="706"/>
      <c r="G10" s="706"/>
      <c r="H10" s="706"/>
      <c r="I10" s="706"/>
      <c r="J10" s="706"/>
    </row>
    <row r="11" spans="1:10">
      <c r="A11" s="162"/>
      <c r="B11" s="701"/>
      <c r="C11" s="475"/>
      <c r="D11" s="476"/>
      <c r="E11" s="705"/>
      <c r="F11" s="706"/>
      <c r="G11" s="706"/>
      <c r="H11" s="706"/>
      <c r="I11" s="706"/>
      <c r="J11" s="706"/>
    </row>
    <row r="12" spans="1:10">
      <c r="A12" s="162"/>
      <c r="B12" s="701"/>
      <c r="C12" s="475"/>
      <c r="D12" s="476"/>
      <c r="E12" s="705"/>
      <c r="F12" s="706"/>
      <c r="G12" s="706"/>
      <c r="H12" s="706"/>
      <c r="I12" s="706"/>
      <c r="J12" s="706"/>
    </row>
    <row r="13" spans="1:10">
      <c r="A13" s="162"/>
      <c r="B13" s="701"/>
      <c r="C13" s="475"/>
      <c r="D13" s="476"/>
      <c r="E13" s="705"/>
      <c r="F13" s="706"/>
      <c r="G13" s="706"/>
      <c r="H13" s="706"/>
      <c r="I13" s="706"/>
      <c r="J13" s="706"/>
    </row>
    <row r="14" spans="1:10">
      <c r="A14" s="162"/>
      <c r="B14" s="701"/>
      <c r="C14" s="475"/>
      <c r="D14" s="476"/>
      <c r="E14" s="705"/>
      <c r="F14" s="706"/>
      <c r="G14" s="706"/>
      <c r="H14" s="706"/>
      <c r="I14" s="706"/>
      <c r="J14" s="706"/>
    </row>
    <row r="15" spans="1:10">
      <c r="A15" s="162"/>
      <c r="B15" s="701"/>
      <c r="C15" s="475"/>
      <c r="D15" s="476"/>
      <c r="E15" s="705"/>
      <c r="F15" s="706"/>
      <c r="G15" s="706"/>
      <c r="H15" s="706"/>
      <c r="I15" s="706"/>
      <c r="J15" s="706"/>
    </row>
    <row r="16" spans="1:10">
      <c r="A16" s="162"/>
      <c r="B16" s="701"/>
      <c r="C16" s="475"/>
      <c r="D16" s="476"/>
      <c r="E16" s="705"/>
      <c r="F16" s="706"/>
      <c r="G16" s="706"/>
      <c r="H16" s="706"/>
      <c r="I16" s="706"/>
      <c r="J16" s="706"/>
    </row>
    <row r="17" spans="1:10">
      <c r="A17" s="162"/>
      <c r="B17" s="701"/>
      <c r="C17" s="475"/>
      <c r="D17" s="476"/>
      <c r="E17" s="705"/>
      <c r="F17" s="706"/>
      <c r="G17" s="706"/>
      <c r="H17" s="706"/>
      <c r="I17" s="706"/>
      <c r="J17" s="706"/>
    </row>
    <row r="18" spans="1:10">
      <c r="A18" s="162"/>
      <c r="B18" s="701"/>
      <c r="C18" s="475"/>
      <c r="D18" s="476"/>
      <c r="E18" s="705"/>
      <c r="F18" s="706"/>
      <c r="G18" s="706"/>
      <c r="H18" s="706"/>
      <c r="I18" s="706"/>
      <c r="J18" s="706"/>
    </row>
    <row r="19" spans="1:10">
      <c r="A19" s="162"/>
      <c r="B19" s="701"/>
      <c r="C19" s="475"/>
      <c r="D19" s="476"/>
      <c r="E19" s="705"/>
      <c r="F19" s="706"/>
      <c r="G19" s="706"/>
      <c r="H19" s="706"/>
      <c r="I19" s="706"/>
      <c r="J19" s="706"/>
    </row>
    <row r="20" spans="1:10">
      <c r="A20" s="162"/>
      <c r="B20" s="701"/>
      <c r="C20" s="475"/>
      <c r="D20" s="476"/>
      <c r="E20" s="705"/>
      <c r="F20" s="706"/>
      <c r="G20" s="706"/>
      <c r="H20" s="706"/>
      <c r="I20" s="706"/>
      <c r="J20" s="706"/>
    </row>
    <row r="21" spans="1:10">
      <c r="A21" s="162"/>
      <c r="B21" s="701"/>
      <c r="C21" s="475"/>
      <c r="D21" s="476"/>
      <c r="E21" s="705"/>
      <c r="F21" s="706"/>
      <c r="G21" s="706"/>
      <c r="H21" s="706"/>
      <c r="I21" s="706"/>
      <c r="J21" s="706"/>
    </row>
    <row r="22" spans="1:10">
      <c r="A22" s="162"/>
      <c r="B22" s="701"/>
      <c r="C22" s="475"/>
      <c r="D22" s="476"/>
      <c r="E22" s="705"/>
      <c r="F22" s="706"/>
      <c r="G22" s="706"/>
      <c r="H22" s="706"/>
      <c r="I22" s="706"/>
      <c r="J22" s="706"/>
    </row>
    <row r="23" spans="1:10">
      <c r="A23" s="162"/>
      <c r="B23" s="701"/>
      <c r="C23" s="475"/>
      <c r="D23" s="476"/>
      <c r="E23" s="705"/>
      <c r="F23" s="706"/>
      <c r="G23" s="706"/>
      <c r="H23" s="706"/>
      <c r="I23" s="706"/>
      <c r="J23" s="706"/>
    </row>
    <row r="24" spans="1:10">
      <c r="A24" s="162"/>
      <c r="B24" s="701"/>
      <c r="C24" s="475"/>
      <c r="D24" s="476"/>
      <c r="E24" s="705"/>
      <c r="F24" s="706"/>
      <c r="G24" s="706"/>
      <c r="H24" s="706"/>
      <c r="I24" s="706"/>
      <c r="J24" s="706"/>
    </row>
    <row r="25" spans="1:10">
      <c r="A25" s="162"/>
      <c r="B25" s="701"/>
      <c r="C25" s="475"/>
      <c r="D25" s="476"/>
      <c r="E25" s="705"/>
      <c r="F25" s="706"/>
      <c r="G25" s="706"/>
      <c r="H25" s="706"/>
      <c r="I25" s="706"/>
      <c r="J25" s="706"/>
    </row>
    <row r="26" spans="1:10">
      <c r="A26" s="162"/>
      <c r="B26" s="701"/>
      <c r="C26" s="475"/>
      <c r="D26" s="476"/>
      <c r="E26" s="705"/>
      <c r="F26" s="706"/>
      <c r="G26" s="706"/>
      <c r="H26" s="706"/>
      <c r="I26" s="706"/>
      <c r="J26" s="706"/>
    </row>
    <row r="27" spans="1:10">
      <c r="A27" s="162"/>
      <c r="B27" s="701"/>
      <c r="C27" s="475"/>
      <c r="D27" s="476"/>
      <c r="E27" s="705"/>
      <c r="F27" s="706"/>
      <c r="G27" s="706"/>
      <c r="H27" s="706"/>
      <c r="I27" s="706"/>
      <c r="J27" s="706"/>
    </row>
    <row r="28" spans="1:10">
      <c r="A28" s="162"/>
      <c r="B28" s="701"/>
      <c r="C28" s="475"/>
      <c r="D28" s="476"/>
      <c r="E28" s="705"/>
      <c r="F28" s="706"/>
      <c r="G28" s="706"/>
      <c r="H28" s="706"/>
      <c r="I28" s="706"/>
      <c r="J28" s="706"/>
    </row>
    <row r="29" spans="1:10">
      <c r="A29" s="162"/>
      <c r="B29" s="701"/>
      <c r="C29" s="475"/>
      <c r="D29" s="476"/>
      <c r="E29" s="705"/>
      <c r="F29" s="706"/>
      <c r="G29" s="706"/>
      <c r="H29" s="706"/>
      <c r="I29" s="706"/>
      <c r="J29" s="706"/>
    </row>
    <row r="30" spans="1:10">
      <c r="A30" s="162"/>
      <c r="B30" s="701"/>
      <c r="C30" s="475"/>
      <c r="D30" s="476"/>
      <c r="E30" s="705"/>
      <c r="F30" s="706"/>
      <c r="G30" s="706"/>
      <c r="H30" s="706"/>
      <c r="I30" s="706"/>
      <c r="J30" s="706"/>
    </row>
    <row r="31" spans="1:10">
      <c r="A31" s="162"/>
      <c r="B31" s="701"/>
      <c r="C31" s="475"/>
      <c r="D31" s="476"/>
      <c r="E31" s="705"/>
      <c r="F31" s="706"/>
      <c r="G31" s="706"/>
      <c r="H31" s="706"/>
      <c r="I31" s="706"/>
      <c r="J31" s="706"/>
    </row>
    <row r="32" spans="1:10">
      <c r="A32" s="162"/>
      <c r="B32" s="701"/>
      <c r="C32" s="475"/>
      <c r="D32" s="476"/>
      <c r="E32" s="705"/>
      <c r="F32" s="706"/>
      <c r="G32" s="706"/>
      <c r="H32" s="706"/>
      <c r="I32" s="706"/>
      <c r="J32" s="706"/>
    </row>
    <row r="33" spans="1:10">
      <c r="A33" s="162"/>
      <c r="B33" s="701"/>
      <c r="C33" s="475"/>
      <c r="D33" s="476"/>
      <c r="E33" s="705"/>
      <c r="F33" s="706"/>
      <c r="G33" s="706"/>
      <c r="H33" s="706"/>
      <c r="I33" s="706"/>
      <c r="J33" s="706"/>
    </row>
    <row r="34" spans="1:10">
      <c r="A34" s="162"/>
      <c r="B34" s="701"/>
      <c r="C34" s="475"/>
      <c r="D34" s="476"/>
      <c r="E34" s="705"/>
      <c r="F34" s="706"/>
      <c r="G34" s="706"/>
      <c r="H34" s="706"/>
      <c r="I34" s="706"/>
      <c r="J34" s="706"/>
    </row>
    <row r="35" spans="1:10">
      <c r="A35" s="162"/>
      <c r="B35" s="701"/>
      <c r="C35" s="475"/>
      <c r="D35" s="476"/>
      <c r="E35" s="705"/>
      <c r="F35" s="706"/>
      <c r="G35" s="706"/>
      <c r="H35" s="706"/>
      <c r="I35" s="706"/>
      <c r="J35" s="706"/>
    </row>
    <row r="36" spans="1:10">
      <c r="A36" s="162"/>
      <c r="B36" s="701"/>
      <c r="C36" s="475"/>
      <c r="D36" s="476"/>
      <c r="E36" s="705"/>
      <c r="F36" s="706"/>
      <c r="G36" s="706"/>
      <c r="H36" s="706"/>
      <c r="I36" s="706"/>
      <c r="J36" s="706"/>
    </row>
    <row r="37" spans="1:10">
      <c r="A37" s="162"/>
      <c r="B37" s="701"/>
      <c r="C37" s="475"/>
      <c r="D37" s="476"/>
      <c r="E37" s="705"/>
      <c r="F37" s="706"/>
      <c r="G37" s="706"/>
      <c r="H37" s="706"/>
      <c r="I37" s="706"/>
      <c r="J37" s="706"/>
    </row>
    <row r="38" spans="1:10">
      <c r="A38" s="162"/>
      <c r="B38" s="701"/>
      <c r="C38" s="475"/>
      <c r="D38" s="476"/>
      <c r="E38" s="705"/>
      <c r="F38" s="706"/>
      <c r="G38" s="706"/>
      <c r="H38" s="706"/>
      <c r="I38" s="706"/>
      <c r="J38" s="706"/>
    </row>
    <row r="39" spans="1:10">
      <c r="A39" s="162"/>
      <c r="B39" s="701"/>
      <c r="C39" s="475"/>
      <c r="D39" s="476"/>
      <c r="E39" s="705"/>
      <c r="F39" s="706"/>
      <c r="G39" s="706"/>
      <c r="H39" s="706"/>
      <c r="I39" s="706"/>
      <c r="J39" s="706"/>
    </row>
    <row r="40" spans="1:10">
      <c r="A40" s="162"/>
      <c r="B40" s="701"/>
      <c r="C40" s="475"/>
      <c r="D40" s="476"/>
      <c r="E40" s="705"/>
      <c r="F40" s="706"/>
      <c r="G40" s="706"/>
      <c r="H40" s="706"/>
      <c r="I40" s="706"/>
      <c r="J40" s="706"/>
    </row>
    <row r="41" spans="1:10">
      <c r="A41" s="162"/>
      <c r="B41" s="701"/>
      <c r="C41" s="475"/>
      <c r="D41" s="476"/>
      <c r="E41" s="705"/>
      <c r="F41" s="706"/>
      <c r="G41" s="706"/>
      <c r="H41" s="706"/>
      <c r="I41" s="706"/>
      <c r="J41" s="706"/>
    </row>
    <row r="42" spans="1:10">
      <c r="A42" s="162"/>
      <c r="B42" s="701"/>
      <c r="C42" s="475"/>
      <c r="D42" s="476"/>
      <c r="E42" s="705"/>
      <c r="F42" s="706"/>
      <c r="G42" s="706"/>
      <c r="H42" s="706"/>
      <c r="I42" s="706"/>
      <c r="J42" s="706"/>
    </row>
    <row r="43" spans="1:10">
      <c r="A43" s="162"/>
      <c r="B43" s="701"/>
      <c r="C43" s="475"/>
      <c r="D43" s="476"/>
      <c r="E43" s="705"/>
      <c r="F43" s="706"/>
      <c r="G43" s="706"/>
      <c r="H43" s="706"/>
      <c r="I43" s="706"/>
      <c r="J43" s="706"/>
    </row>
    <row r="44" spans="1:10">
      <c r="A44" s="162"/>
      <c r="B44" s="701"/>
      <c r="C44" s="475"/>
      <c r="D44" s="476"/>
      <c r="E44" s="705"/>
      <c r="F44" s="706"/>
      <c r="G44" s="706"/>
      <c r="H44" s="706"/>
      <c r="I44" s="706"/>
      <c r="J44" s="706"/>
    </row>
    <row r="45" spans="1:10">
      <c r="A45" s="162"/>
      <c r="B45" s="701"/>
      <c r="C45" s="475"/>
      <c r="D45" s="476"/>
      <c r="E45" s="705"/>
      <c r="F45" s="706"/>
      <c r="G45" s="706"/>
      <c r="H45" s="706"/>
      <c r="I45" s="706"/>
      <c r="J45" s="706"/>
    </row>
    <row r="46" spans="1:10">
      <c r="A46" s="162"/>
      <c r="B46" s="701"/>
      <c r="C46" s="475"/>
      <c r="D46" s="476"/>
      <c r="E46" s="705"/>
      <c r="F46" s="706"/>
      <c r="G46" s="706"/>
      <c r="H46" s="706"/>
      <c r="I46" s="706"/>
      <c r="J46" s="706"/>
    </row>
    <row r="47" spans="1:10">
      <c r="A47" s="162"/>
      <c r="B47" s="701"/>
      <c r="C47" s="475"/>
      <c r="D47" s="476"/>
      <c r="E47" s="705"/>
      <c r="F47" s="706"/>
      <c r="G47" s="706"/>
      <c r="H47" s="706"/>
      <c r="I47" s="706"/>
      <c r="J47" s="706"/>
    </row>
    <row r="48" spans="1:10">
      <c r="A48" s="162"/>
      <c r="B48" s="701"/>
      <c r="C48" s="475"/>
      <c r="D48" s="476"/>
      <c r="E48" s="705"/>
      <c r="F48" s="706"/>
      <c r="G48" s="706"/>
      <c r="H48" s="706"/>
      <c r="I48" s="706"/>
      <c r="J48" s="706"/>
    </row>
    <row r="49" spans="1:10">
      <c r="A49" s="162"/>
      <c r="B49" s="701"/>
      <c r="C49" s="475"/>
      <c r="D49" s="476"/>
      <c r="E49" s="705"/>
      <c r="F49" s="706"/>
      <c r="G49" s="706"/>
      <c r="H49" s="706"/>
      <c r="I49" s="706"/>
      <c r="J49" s="706"/>
    </row>
    <row r="50" spans="1:10">
      <c r="A50" s="162"/>
      <c r="B50" s="701"/>
      <c r="C50" s="475"/>
      <c r="D50" s="476"/>
      <c r="E50" s="705"/>
      <c r="F50" s="706"/>
      <c r="G50" s="706"/>
      <c r="H50" s="706"/>
      <c r="I50" s="706"/>
      <c r="J50" s="706"/>
    </row>
    <row r="51" spans="1:10">
      <c r="A51" s="162"/>
      <c r="B51" s="701"/>
      <c r="C51" s="475"/>
      <c r="D51" s="476"/>
      <c r="E51" s="705"/>
      <c r="F51" s="706"/>
      <c r="G51" s="706"/>
      <c r="H51" s="706"/>
      <c r="I51" s="706"/>
      <c r="J51" s="706"/>
    </row>
    <row r="52" spans="1:10">
      <c r="A52" s="162"/>
      <c r="B52" s="701"/>
      <c r="C52" s="475"/>
      <c r="D52" s="476"/>
      <c r="E52" s="705"/>
      <c r="F52" s="706"/>
      <c r="G52" s="706"/>
      <c r="H52" s="706"/>
      <c r="I52" s="706"/>
      <c r="J52" s="706"/>
    </row>
    <row r="53" spans="1:10">
      <c r="A53" s="162"/>
      <c r="B53" s="701"/>
      <c r="C53" s="475"/>
      <c r="D53" s="476"/>
      <c r="E53" s="705"/>
      <c r="F53" s="706"/>
      <c r="G53" s="706"/>
      <c r="H53" s="706"/>
      <c r="I53" s="706"/>
      <c r="J53" s="706"/>
    </row>
    <row r="54" spans="1:10">
      <c r="A54" s="162"/>
      <c r="B54" s="701"/>
      <c r="C54" s="475"/>
      <c r="D54" s="476"/>
      <c r="E54" s="705"/>
      <c r="F54" s="706"/>
      <c r="G54" s="706"/>
      <c r="H54" s="706"/>
      <c r="I54" s="706"/>
      <c r="J54" s="706"/>
    </row>
    <row r="55" spans="1:10">
      <c r="A55" s="162"/>
      <c r="B55" s="701"/>
      <c r="C55" s="475"/>
      <c r="D55" s="476"/>
      <c r="E55" s="705"/>
      <c r="F55" s="706"/>
      <c r="G55" s="706"/>
      <c r="H55" s="706"/>
      <c r="I55" s="706"/>
      <c r="J55" s="706"/>
    </row>
    <row r="56" spans="1:10">
      <c r="A56" s="162"/>
      <c r="B56" s="701"/>
      <c r="C56" s="475"/>
      <c r="D56" s="476"/>
      <c r="E56" s="705"/>
      <c r="F56" s="706"/>
      <c r="G56" s="706"/>
      <c r="H56" s="706"/>
      <c r="I56" s="706"/>
      <c r="J56" s="706"/>
    </row>
    <row r="57" spans="1:10">
      <c r="A57" s="162"/>
      <c r="B57" s="701"/>
      <c r="C57" s="475"/>
      <c r="D57" s="476"/>
      <c r="E57" s="705"/>
      <c r="F57" s="706"/>
      <c r="G57" s="706"/>
      <c r="H57" s="706"/>
      <c r="I57" s="706"/>
      <c r="J57" s="706"/>
    </row>
    <row r="58" spans="1:10">
      <c r="A58" s="162"/>
      <c r="B58" s="701"/>
      <c r="C58" s="475"/>
      <c r="D58" s="476"/>
      <c r="E58" s="705"/>
      <c r="F58" s="706"/>
      <c r="G58" s="706"/>
      <c r="H58" s="706"/>
      <c r="I58" s="706"/>
      <c r="J58" s="706"/>
    </row>
    <row r="59" spans="1:10">
      <c r="A59" s="162"/>
      <c r="B59" s="701"/>
      <c r="C59" s="475"/>
      <c r="D59" s="476"/>
      <c r="E59" s="705"/>
      <c r="F59" s="706"/>
      <c r="G59" s="706"/>
      <c r="H59" s="706"/>
      <c r="I59" s="706"/>
      <c r="J59" s="706"/>
    </row>
  </sheetData>
  <mergeCells count="106">
    <mergeCell ref="E49:J49"/>
    <mergeCell ref="E50:J50"/>
    <mergeCell ref="E51:J51"/>
    <mergeCell ref="E52:J52"/>
    <mergeCell ref="E59:J59"/>
    <mergeCell ref="E53:J53"/>
    <mergeCell ref="E54:J54"/>
    <mergeCell ref="E55:J55"/>
    <mergeCell ref="E56:J56"/>
    <mergeCell ref="E57:J57"/>
    <mergeCell ref="E58:J58"/>
    <mergeCell ref="E40:J40"/>
    <mergeCell ref="E41:J41"/>
    <mergeCell ref="E42:J42"/>
    <mergeCell ref="E43:J43"/>
    <mergeCell ref="E44:J44"/>
    <mergeCell ref="E45:J45"/>
    <mergeCell ref="E46:J46"/>
    <mergeCell ref="E47:J47"/>
    <mergeCell ref="E48:J48"/>
    <mergeCell ref="E31:J31"/>
    <mergeCell ref="E32:J32"/>
    <mergeCell ref="E33:J33"/>
    <mergeCell ref="E34:J34"/>
    <mergeCell ref="E35:J35"/>
    <mergeCell ref="E36:J36"/>
    <mergeCell ref="E37:J37"/>
    <mergeCell ref="E38:J38"/>
    <mergeCell ref="E39:J39"/>
    <mergeCell ref="B56:D56"/>
    <mergeCell ref="B57:D57"/>
    <mergeCell ref="B58:D58"/>
    <mergeCell ref="B59:D59"/>
    <mergeCell ref="E11:J11"/>
    <mergeCell ref="E12:J12"/>
    <mergeCell ref="E13:J13"/>
    <mergeCell ref="E14:J14"/>
    <mergeCell ref="E15:J15"/>
    <mergeCell ref="E16:J16"/>
    <mergeCell ref="E17:J17"/>
    <mergeCell ref="E18:J18"/>
    <mergeCell ref="E19:J19"/>
    <mergeCell ref="E20:J20"/>
    <mergeCell ref="E21:J21"/>
    <mergeCell ref="E22:J22"/>
    <mergeCell ref="E23:J23"/>
    <mergeCell ref="E24:J24"/>
    <mergeCell ref="E25:J25"/>
    <mergeCell ref="E26:J26"/>
    <mergeCell ref="E27:J27"/>
    <mergeCell ref="E28:J28"/>
    <mergeCell ref="E29:J29"/>
    <mergeCell ref="E30:J30"/>
    <mergeCell ref="B47:D47"/>
    <mergeCell ref="B48:D48"/>
    <mergeCell ref="B49:D49"/>
    <mergeCell ref="B50:D50"/>
    <mergeCell ref="B51:D51"/>
    <mergeCell ref="B52:D52"/>
    <mergeCell ref="B53:D53"/>
    <mergeCell ref="B54:D54"/>
    <mergeCell ref="B55:D55"/>
    <mergeCell ref="B42:D42"/>
    <mergeCell ref="B43:D43"/>
    <mergeCell ref="B25:D25"/>
    <mergeCell ref="B26:D26"/>
    <mergeCell ref="B27:D27"/>
    <mergeCell ref="B28:D28"/>
    <mergeCell ref="B44:D44"/>
    <mergeCell ref="B45:D45"/>
    <mergeCell ref="B46:D46"/>
    <mergeCell ref="B38:D38"/>
    <mergeCell ref="B31:D31"/>
    <mergeCell ref="B12:D12"/>
    <mergeCell ref="B13:D13"/>
    <mergeCell ref="B14:D14"/>
    <mergeCell ref="B40:D40"/>
    <mergeCell ref="B41:D41"/>
    <mergeCell ref="B19:D19"/>
    <mergeCell ref="B20:D20"/>
    <mergeCell ref="B21:D21"/>
    <mergeCell ref="B22:D22"/>
    <mergeCell ref="B29:D29"/>
    <mergeCell ref="B30:D30"/>
    <mergeCell ref="B23:D23"/>
    <mergeCell ref="B24:D24"/>
    <mergeCell ref="B32:D32"/>
    <mergeCell ref="B33:D33"/>
    <mergeCell ref="B34:D34"/>
    <mergeCell ref="B15:D15"/>
    <mergeCell ref="B16:D16"/>
    <mergeCell ref="B17:D17"/>
    <mergeCell ref="B18:D18"/>
    <mergeCell ref="B39:D39"/>
    <mergeCell ref="B35:D35"/>
    <mergeCell ref="B36:D36"/>
    <mergeCell ref="B37:D37"/>
    <mergeCell ref="B1:H1"/>
    <mergeCell ref="A2:J3"/>
    <mergeCell ref="B8:D8"/>
    <mergeCell ref="B10:D10"/>
    <mergeCell ref="B9:D9"/>
    <mergeCell ref="E9:J9"/>
    <mergeCell ref="E10:J10"/>
    <mergeCell ref="A5:J6"/>
    <mergeCell ref="B11:D11"/>
  </mergeCells>
  <phoneticPr fontId="26" type="noConversion"/>
  <pageMargins left="0.78740157499999996" right="0.31" top="0.984251969" bottom="0.984251969" header="0.4921259845" footer="0.4921259845"/>
  <pageSetup paperSize="9" scale="80"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dimension ref="A1:J58"/>
  <sheetViews>
    <sheetView workbookViewId="0">
      <selection activeCell="R41" sqref="R41"/>
    </sheetView>
  </sheetViews>
  <sheetFormatPr baseColWidth="10" defaultRowHeight="12.75"/>
  <sheetData>
    <row r="1" spans="1:10">
      <c r="A1" s="11" t="s">
        <v>1129</v>
      </c>
      <c r="B1" s="491" t="str">
        <f>Q!G3</f>
        <v>ZZZZZZZZZZZ</v>
      </c>
      <c r="C1" s="475"/>
      <c r="D1" s="475"/>
      <c r="E1" s="475"/>
      <c r="F1" s="475"/>
      <c r="G1" s="475"/>
      <c r="H1" s="475"/>
      <c r="I1" s="69" t="s">
        <v>1130</v>
      </c>
      <c r="J1" s="98" t="s">
        <v>680</v>
      </c>
    </row>
    <row r="2" spans="1:10">
      <c r="A2" s="505" t="s">
        <v>681</v>
      </c>
      <c r="B2" s="506"/>
      <c r="C2" s="506"/>
      <c r="D2" s="506"/>
      <c r="E2" s="506"/>
      <c r="F2" s="506"/>
      <c r="G2" s="506"/>
      <c r="H2" s="506"/>
      <c r="I2" s="506"/>
      <c r="J2" s="506"/>
    </row>
    <row r="3" spans="1:10">
      <c r="A3" s="506"/>
      <c r="B3" s="506"/>
      <c r="C3" s="506"/>
      <c r="D3" s="506"/>
      <c r="E3" s="506"/>
      <c r="F3" s="506"/>
      <c r="G3" s="506"/>
      <c r="H3" s="506"/>
      <c r="I3" s="506"/>
      <c r="J3" s="506"/>
    </row>
    <row r="4" spans="1:10">
      <c r="A4" s="6"/>
      <c r="B4" s="15"/>
      <c r="C4" s="15"/>
      <c r="D4" s="6"/>
      <c r="E4" s="6"/>
      <c r="F4" s="6"/>
      <c r="G4" s="6"/>
      <c r="H4" s="6"/>
      <c r="I4" s="15"/>
      <c r="J4" s="15"/>
    </row>
    <row r="5" spans="1:10" ht="25.5" customHeight="1">
      <c r="A5" s="707" t="s">
        <v>490</v>
      </c>
      <c r="B5" s="707"/>
      <c r="C5" s="707"/>
      <c r="D5" s="707"/>
      <c r="E5" s="707"/>
      <c r="F5" s="707"/>
      <c r="G5" s="707"/>
      <c r="H5" s="707"/>
      <c r="I5" s="707"/>
      <c r="J5" s="707"/>
    </row>
    <row r="6" spans="1:10">
      <c r="A6" s="6"/>
      <c r="B6" s="15"/>
      <c r="C6" s="15"/>
      <c r="D6" s="6"/>
      <c r="E6" s="6"/>
      <c r="F6" s="6"/>
      <c r="G6" s="6"/>
      <c r="H6" s="69"/>
      <c r="I6" s="148"/>
      <c r="J6" s="15"/>
    </row>
    <row r="7" spans="1:10">
      <c r="A7" s="147" t="s">
        <v>330</v>
      </c>
      <c r="B7" s="502" t="s">
        <v>682</v>
      </c>
      <c r="C7" s="699"/>
      <c r="D7" s="700"/>
      <c r="E7" s="160" t="s">
        <v>492</v>
      </c>
      <c r="F7" s="160"/>
      <c r="G7" s="160"/>
      <c r="H7" s="160"/>
      <c r="I7" s="160"/>
      <c r="J7" s="159"/>
    </row>
    <row r="8" spans="1:10">
      <c r="A8" s="161"/>
      <c r="B8" s="702"/>
      <c r="C8" s="480"/>
      <c r="D8" s="481"/>
      <c r="E8" s="702"/>
      <c r="F8" s="480"/>
      <c r="G8" s="480"/>
      <c r="H8" s="480"/>
      <c r="I8" s="480"/>
      <c r="J8" s="480"/>
    </row>
    <row r="9" spans="1:10">
      <c r="A9" s="162"/>
      <c r="B9" s="701"/>
      <c r="C9" s="475"/>
      <c r="D9" s="476"/>
      <c r="E9" s="701"/>
      <c r="F9" s="475"/>
      <c r="G9" s="475"/>
      <c r="H9" s="475"/>
      <c r="I9" s="475"/>
      <c r="J9" s="475"/>
    </row>
    <row r="10" spans="1:10">
      <c r="A10" s="162"/>
      <c r="B10" s="701"/>
      <c r="C10" s="475"/>
      <c r="D10" s="476"/>
      <c r="E10" s="701"/>
      <c r="F10" s="475"/>
      <c r="G10" s="475"/>
      <c r="H10" s="475"/>
      <c r="I10" s="475"/>
      <c r="J10" s="475"/>
    </row>
    <row r="11" spans="1:10">
      <c r="A11" s="162"/>
      <c r="B11" s="701"/>
      <c r="C11" s="475"/>
      <c r="D11" s="476"/>
      <c r="E11" s="701"/>
      <c r="F11" s="475"/>
      <c r="G11" s="475"/>
      <c r="H11" s="475"/>
      <c r="I11" s="475"/>
      <c r="J11" s="475"/>
    </row>
    <row r="12" spans="1:10">
      <c r="A12" s="162"/>
      <c r="B12" s="701"/>
      <c r="C12" s="475"/>
      <c r="D12" s="476"/>
      <c r="E12" s="701"/>
      <c r="F12" s="475"/>
      <c r="G12" s="475"/>
      <c r="H12" s="475"/>
      <c r="I12" s="475"/>
      <c r="J12" s="475"/>
    </row>
    <row r="13" spans="1:10">
      <c r="A13" s="162"/>
      <c r="B13" s="701"/>
      <c r="C13" s="475"/>
      <c r="D13" s="476"/>
      <c r="E13" s="701"/>
      <c r="F13" s="475"/>
      <c r="G13" s="475"/>
      <c r="H13" s="475"/>
      <c r="I13" s="475"/>
      <c r="J13" s="475"/>
    </row>
    <row r="14" spans="1:10">
      <c r="A14" s="162"/>
      <c r="B14" s="701"/>
      <c r="C14" s="475"/>
      <c r="D14" s="476"/>
      <c r="E14" s="701"/>
      <c r="F14" s="475"/>
      <c r="G14" s="475"/>
      <c r="H14" s="475"/>
      <c r="I14" s="475"/>
      <c r="J14" s="475"/>
    </row>
    <row r="15" spans="1:10">
      <c r="A15" s="162"/>
      <c r="B15" s="701"/>
      <c r="C15" s="475"/>
      <c r="D15" s="476"/>
      <c r="E15" s="701"/>
      <c r="F15" s="475"/>
      <c r="G15" s="475"/>
      <c r="H15" s="475"/>
      <c r="I15" s="475"/>
      <c r="J15" s="475"/>
    </row>
    <row r="16" spans="1:10">
      <c r="A16" s="162"/>
      <c r="B16" s="701"/>
      <c r="C16" s="475"/>
      <c r="D16" s="476"/>
      <c r="E16" s="701"/>
      <c r="F16" s="475"/>
      <c r="G16" s="475"/>
      <c r="H16" s="475"/>
      <c r="I16" s="475"/>
      <c r="J16" s="475"/>
    </row>
    <row r="17" spans="1:10">
      <c r="A17" s="162"/>
      <c r="B17" s="701"/>
      <c r="C17" s="475"/>
      <c r="D17" s="476"/>
      <c r="E17" s="701"/>
      <c r="F17" s="475"/>
      <c r="G17" s="475"/>
      <c r="H17" s="475"/>
      <c r="I17" s="475"/>
      <c r="J17" s="475"/>
    </row>
    <row r="18" spans="1:10">
      <c r="A18" s="162"/>
      <c r="B18" s="701"/>
      <c r="C18" s="475"/>
      <c r="D18" s="476"/>
      <c r="E18" s="701"/>
      <c r="F18" s="475"/>
      <c r="G18" s="475"/>
      <c r="H18" s="475"/>
      <c r="I18" s="475"/>
      <c r="J18" s="475"/>
    </row>
    <row r="19" spans="1:10">
      <c r="A19" s="162"/>
      <c r="B19" s="701"/>
      <c r="C19" s="475"/>
      <c r="D19" s="476"/>
      <c r="E19" s="701"/>
      <c r="F19" s="475"/>
      <c r="G19" s="475"/>
      <c r="H19" s="475"/>
      <c r="I19" s="475"/>
      <c r="J19" s="475"/>
    </row>
    <row r="20" spans="1:10">
      <c r="A20" s="162"/>
      <c r="B20" s="701"/>
      <c r="C20" s="475"/>
      <c r="D20" s="476"/>
      <c r="E20" s="701"/>
      <c r="F20" s="475"/>
      <c r="G20" s="475"/>
      <c r="H20" s="475"/>
      <c r="I20" s="475"/>
      <c r="J20" s="475"/>
    </row>
    <row r="21" spans="1:10">
      <c r="A21" s="162"/>
      <c r="B21" s="701"/>
      <c r="C21" s="475"/>
      <c r="D21" s="476"/>
      <c r="E21" s="701"/>
      <c r="F21" s="475"/>
      <c r="G21" s="475"/>
      <c r="H21" s="475"/>
      <c r="I21" s="475"/>
      <c r="J21" s="475"/>
    </row>
    <row r="22" spans="1:10">
      <c r="A22" s="162"/>
      <c r="B22" s="701"/>
      <c r="C22" s="475"/>
      <c r="D22" s="476"/>
      <c r="E22" s="701"/>
      <c r="F22" s="475"/>
      <c r="G22" s="475"/>
      <c r="H22" s="475"/>
      <c r="I22" s="475"/>
      <c r="J22" s="475"/>
    </row>
    <row r="23" spans="1:10">
      <c r="A23" s="162"/>
      <c r="B23" s="701"/>
      <c r="C23" s="475"/>
      <c r="D23" s="476"/>
      <c r="E23" s="701"/>
      <c r="F23" s="475"/>
      <c r="G23" s="475"/>
      <c r="H23" s="475"/>
      <c r="I23" s="475"/>
      <c r="J23" s="475"/>
    </row>
    <row r="24" spans="1:10">
      <c r="A24" s="162"/>
      <c r="B24" s="701"/>
      <c r="C24" s="475"/>
      <c r="D24" s="476"/>
      <c r="E24" s="701"/>
      <c r="F24" s="475"/>
      <c r="G24" s="475"/>
      <c r="H24" s="475"/>
      <c r="I24" s="475"/>
      <c r="J24" s="475"/>
    </row>
    <row r="25" spans="1:10">
      <c r="A25" s="162"/>
      <c r="B25" s="701"/>
      <c r="C25" s="475"/>
      <c r="D25" s="476"/>
      <c r="E25" s="701"/>
      <c r="F25" s="475"/>
      <c r="G25" s="475"/>
      <c r="H25" s="475"/>
      <c r="I25" s="475"/>
      <c r="J25" s="475"/>
    </row>
    <row r="26" spans="1:10">
      <c r="A26" s="162"/>
      <c r="B26" s="701"/>
      <c r="C26" s="475"/>
      <c r="D26" s="476"/>
      <c r="E26" s="701"/>
      <c r="F26" s="475"/>
      <c r="G26" s="475"/>
      <c r="H26" s="475"/>
      <c r="I26" s="475"/>
      <c r="J26" s="475"/>
    </row>
    <row r="27" spans="1:10">
      <c r="A27" s="162"/>
      <c r="B27" s="701"/>
      <c r="C27" s="475"/>
      <c r="D27" s="476"/>
      <c r="E27" s="701"/>
      <c r="F27" s="475"/>
      <c r="G27" s="475"/>
      <c r="H27" s="475"/>
      <c r="I27" s="475"/>
      <c r="J27" s="475"/>
    </row>
    <row r="28" spans="1:10">
      <c r="A28" s="162"/>
      <c r="B28" s="701"/>
      <c r="C28" s="475"/>
      <c r="D28" s="476"/>
      <c r="E28" s="701"/>
      <c r="F28" s="475"/>
      <c r="G28" s="475"/>
      <c r="H28" s="475"/>
      <c r="I28" s="475"/>
      <c r="J28" s="475"/>
    </row>
    <row r="29" spans="1:10">
      <c r="A29" s="162"/>
      <c r="B29" s="701"/>
      <c r="C29" s="475"/>
      <c r="D29" s="476"/>
      <c r="E29" s="701"/>
      <c r="F29" s="475"/>
      <c r="G29" s="475"/>
      <c r="H29" s="475"/>
      <c r="I29" s="475"/>
      <c r="J29" s="475"/>
    </row>
    <row r="30" spans="1:10">
      <c r="A30" s="162"/>
      <c r="B30" s="701"/>
      <c r="C30" s="475"/>
      <c r="D30" s="476"/>
      <c r="E30" s="701"/>
      <c r="F30" s="475"/>
      <c r="G30" s="475"/>
      <c r="H30" s="475"/>
      <c r="I30" s="475"/>
      <c r="J30" s="475"/>
    </row>
    <row r="31" spans="1:10">
      <c r="A31" s="162"/>
      <c r="B31" s="701"/>
      <c r="C31" s="475"/>
      <c r="D31" s="476"/>
      <c r="E31" s="701"/>
      <c r="F31" s="475"/>
      <c r="G31" s="475"/>
      <c r="H31" s="475"/>
      <c r="I31" s="475"/>
      <c r="J31" s="475"/>
    </row>
    <row r="32" spans="1:10">
      <c r="A32" s="162"/>
      <c r="B32" s="701"/>
      <c r="C32" s="475"/>
      <c r="D32" s="476"/>
      <c r="E32" s="701"/>
      <c r="F32" s="475"/>
      <c r="G32" s="475"/>
      <c r="H32" s="475"/>
      <c r="I32" s="475"/>
      <c r="J32" s="475"/>
    </row>
    <row r="33" spans="1:10">
      <c r="A33" s="162"/>
      <c r="B33" s="701"/>
      <c r="C33" s="475"/>
      <c r="D33" s="476"/>
      <c r="E33" s="701"/>
      <c r="F33" s="475"/>
      <c r="G33" s="475"/>
      <c r="H33" s="475"/>
      <c r="I33" s="475"/>
      <c r="J33" s="475"/>
    </row>
    <row r="34" spans="1:10">
      <c r="A34" s="162"/>
      <c r="B34" s="701"/>
      <c r="C34" s="475"/>
      <c r="D34" s="476"/>
      <c r="E34" s="701"/>
      <c r="F34" s="475"/>
      <c r="G34" s="475"/>
      <c r="H34" s="475"/>
      <c r="I34" s="475"/>
      <c r="J34" s="475"/>
    </row>
    <row r="35" spans="1:10">
      <c r="A35" s="162"/>
      <c r="B35" s="701"/>
      <c r="C35" s="475"/>
      <c r="D35" s="476"/>
      <c r="E35" s="701"/>
      <c r="F35" s="475"/>
      <c r="G35" s="475"/>
      <c r="H35" s="475"/>
      <c r="I35" s="475"/>
      <c r="J35" s="475"/>
    </row>
    <row r="36" spans="1:10">
      <c r="A36" s="162"/>
      <c r="B36" s="701"/>
      <c r="C36" s="475"/>
      <c r="D36" s="476"/>
      <c r="E36" s="701"/>
      <c r="F36" s="475"/>
      <c r="G36" s="475"/>
      <c r="H36" s="475"/>
      <c r="I36" s="475"/>
      <c r="J36" s="475"/>
    </row>
    <row r="37" spans="1:10">
      <c r="A37" s="162"/>
      <c r="B37" s="701"/>
      <c r="C37" s="475"/>
      <c r="D37" s="476"/>
      <c r="E37" s="701"/>
      <c r="F37" s="475"/>
      <c r="G37" s="475"/>
      <c r="H37" s="475"/>
      <c r="I37" s="475"/>
      <c r="J37" s="475"/>
    </row>
    <row r="38" spans="1:10">
      <c r="A38" s="162"/>
      <c r="B38" s="701"/>
      <c r="C38" s="475"/>
      <c r="D38" s="476"/>
      <c r="E38" s="701"/>
      <c r="F38" s="475"/>
      <c r="G38" s="475"/>
      <c r="H38" s="475"/>
      <c r="I38" s="475"/>
      <c r="J38" s="475"/>
    </row>
    <row r="39" spans="1:10">
      <c r="A39" s="162"/>
      <c r="B39" s="701"/>
      <c r="C39" s="475"/>
      <c r="D39" s="476"/>
      <c r="E39" s="701"/>
      <c r="F39" s="475"/>
      <c r="G39" s="475"/>
      <c r="H39" s="475"/>
      <c r="I39" s="475"/>
      <c r="J39" s="475"/>
    </row>
    <row r="40" spans="1:10">
      <c r="A40" s="162"/>
      <c r="B40" s="701"/>
      <c r="C40" s="475"/>
      <c r="D40" s="476"/>
      <c r="E40" s="701"/>
      <c r="F40" s="475"/>
      <c r="G40" s="475"/>
      <c r="H40" s="475"/>
      <c r="I40" s="475"/>
      <c r="J40" s="475"/>
    </row>
    <row r="41" spans="1:10">
      <c r="A41" s="162"/>
      <c r="B41" s="701"/>
      <c r="C41" s="475"/>
      <c r="D41" s="476"/>
      <c r="E41" s="701"/>
      <c r="F41" s="475"/>
      <c r="G41" s="475"/>
      <c r="H41" s="475"/>
      <c r="I41" s="475"/>
      <c r="J41" s="475"/>
    </row>
    <row r="42" spans="1:10">
      <c r="A42" s="162"/>
      <c r="B42" s="701"/>
      <c r="C42" s="475"/>
      <c r="D42" s="476"/>
      <c r="E42" s="701"/>
      <c r="F42" s="475"/>
      <c r="G42" s="475"/>
      <c r="H42" s="475"/>
      <c r="I42" s="475"/>
      <c r="J42" s="475"/>
    </row>
    <row r="43" spans="1:10">
      <c r="A43" s="162"/>
      <c r="B43" s="701"/>
      <c r="C43" s="475"/>
      <c r="D43" s="476"/>
      <c r="E43" s="701"/>
      <c r="F43" s="475"/>
      <c r="G43" s="475"/>
      <c r="H43" s="475"/>
      <c r="I43" s="475"/>
      <c r="J43" s="475"/>
    </row>
    <row r="44" spans="1:10">
      <c r="A44" s="162"/>
      <c r="B44" s="701"/>
      <c r="C44" s="475"/>
      <c r="D44" s="476"/>
      <c r="E44" s="701"/>
      <c r="F44" s="475"/>
      <c r="G44" s="475"/>
      <c r="H44" s="475"/>
      <c r="I44" s="475"/>
      <c r="J44" s="475"/>
    </row>
    <row r="45" spans="1:10">
      <c r="A45" s="162"/>
      <c r="B45" s="701"/>
      <c r="C45" s="475"/>
      <c r="D45" s="476"/>
      <c r="E45" s="701"/>
      <c r="F45" s="475"/>
      <c r="G45" s="475"/>
      <c r="H45" s="475"/>
      <c r="I45" s="475"/>
      <c r="J45" s="475"/>
    </row>
    <row r="46" spans="1:10">
      <c r="A46" s="162"/>
      <c r="B46" s="701"/>
      <c r="C46" s="475"/>
      <c r="D46" s="476"/>
      <c r="E46" s="701"/>
      <c r="F46" s="475"/>
      <c r="G46" s="475"/>
      <c r="H46" s="475"/>
      <c r="I46" s="475"/>
      <c r="J46" s="475"/>
    </row>
    <row r="47" spans="1:10">
      <c r="A47" s="162"/>
      <c r="B47" s="701"/>
      <c r="C47" s="475"/>
      <c r="D47" s="476"/>
      <c r="E47" s="701"/>
      <c r="F47" s="475"/>
      <c r="G47" s="475"/>
      <c r="H47" s="475"/>
      <c r="I47" s="475"/>
      <c r="J47" s="475"/>
    </row>
    <row r="48" spans="1:10">
      <c r="A48" s="162"/>
      <c r="B48" s="701"/>
      <c r="C48" s="475"/>
      <c r="D48" s="476"/>
      <c r="E48" s="701"/>
      <c r="F48" s="475"/>
      <c r="G48" s="475"/>
      <c r="H48" s="475"/>
      <c r="I48" s="475"/>
      <c r="J48" s="475"/>
    </row>
    <row r="49" spans="1:10">
      <c r="A49" s="162"/>
      <c r="B49" s="701"/>
      <c r="C49" s="475"/>
      <c r="D49" s="476"/>
      <c r="E49" s="701"/>
      <c r="F49" s="475"/>
      <c r="G49" s="475"/>
      <c r="H49" s="475"/>
      <c r="I49" s="475"/>
      <c r="J49" s="475"/>
    </row>
    <row r="50" spans="1:10">
      <c r="A50" s="162"/>
      <c r="B50" s="701"/>
      <c r="C50" s="475"/>
      <c r="D50" s="476"/>
      <c r="E50" s="701"/>
      <c r="F50" s="475"/>
      <c r="G50" s="475"/>
      <c r="H50" s="475"/>
      <c r="I50" s="475"/>
      <c r="J50" s="475"/>
    </row>
    <row r="51" spans="1:10">
      <c r="A51" s="162"/>
      <c r="B51" s="701"/>
      <c r="C51" s="475"/>
      <c r="D51" s="476"/>
      <c r="E51" s="701"/>
      <c r="F51" s="475"/>
      <c r="G51" s="475"/>
      <c r="H51" s="475"/>
      <c r="I51" s="475"/>
      <c r="J51" s="475"/>
    </row>
    <row r="52" spans="1:10">
      <c r="A52" s="162"/>
      <c r="B52" s="701"/>
      <c r="C52" s="475"/>
      <c r="D52" s="476"/>
      <c r="E52" s="701"/>
      <c r="F52" s="475"/>
      <c r="G52" s="475"/>
      <c r="H52" s="475"/>
      <c r="I52" s="475"/>
      <c r="J52" s="475"/>
    </row>
    <row r="53" spans="1:10">
      <c r="A53" s="162"/>
      <c r="B53" s="701"/>
      <c r="C53" s="475"/>
      <c r="D53" s="476"/>
      <c r="E53" s="701"/>
      <c r="F53" s="475"/>
      <c r="G53" s="475"/>
      <c r="H53" s="475"/>
      <c r="I53" s="475"/>
      <c r="J53" s="475"/>
    </row>
    <row r="54" spans="1:10">
      <c r="A54" s="162"/>
      <c r="B54" s="701"/>
      <c r="C54" s="475"/>
      <c r="D54" s="476"/>
      <c r="E54" s="701"/>
      <c r="F54" s="475"/>
      <c r="G54" s="475"/>
      <c r="H54" s="475"/>
      <c r="I54" s="475"/>
      <c r="J54" s="475"/>
    </row>
    <row r="55" spans="1:10">
      <c r="A55" s="162"/>
      <c r="B55" s="701"/>
      <c r="C55" s="475"/>
      <c r="D55" s="476"/>
      <c r="E55" s="701"/>
      <c r="F55" s="475"/>
      <c r="G55" s="475"/>
      <c r="H55" s="475"/>
      <c r="I55" s="475"/>
      <c r="J55" s="475"/>
    </row>
    <row r="56" spans="1:10">
      <c r="A56" s="162"/>
      <c r="B56" s="701"/>
      <c r="C56" s="475"/>
      <c r="D56" s="476"/>
      <c r="E56" s="701"/>
      <c r="F56" s="475"/>
      <c r="G56" s="475"/>
      <c r="H56" s="475"/>
      <c r="I56" s="475"/>
      <c r="J56" s="475"/>
    </row>
    <row r="57" spans="1:10">
      <c r="A57" s="162"/>
      <c r="B57" s="701"/>
      <c r="C57" s="475"/>
      <c r="D57" s="476"/>
      <c r="E57" s="701"/>
      <c r="F57" s="475"/>
      <c r="G57" s="475"/>
      <c r="H57" s="475"/>
      <c r="I57" s="475"/>
      <c r="J57" s="475"/>
    </row>
    <row r="58" spans="1:10">
      <c r="A58" s="162"/>
      <c r="B58" s="701"/>
      <c r="C58" s="475"/>
      <c r="D58" s="476"/>
      <c r="E58" s="701"/>
      <c r="F58" s="475"/>
      <c r="G58" s="475"/>
      <c r="H58" s="475"/>
      <c r="I58" s="475"/>
      <c r="J58" s="475"/>
    </row>
  </sheetData>
  <mergeCells count="106">
    <mergeCell ref="E56:J56"/>
    <mergeCell ref="E57:J57"/>
    <mergeCell ref="E46:J46"/>
    <mergeCell ref="E47:J47"/>
    <mergeCell ref="E58:J58"/>
    <mergeCell ref="E48:J48"/>
    <mergeCell ref="E49:J49"/>
    <mergeCell ref="E50:J50"/>
    <mergeCell ref="E51:J51"/>
    <mergeCell ref="E52:J52"/>
    <mergeCell ref="E54:J54"/>
    <mergeCell ref="E55:J55"/>
    <mergeCell ref="E39:J39"/>
    <mergeCell ref="E40:J40"/>
    <mergeCell ref="E41:J41"/>
    <mergeCell ref="E53:J53"/>
    <mergeCell ref="E42:J42"/>
    <mergeCell ref="E43:J43"/>
    <mergeCell ref="E28:J28"/>
    <mergeCell ref="E29:J29"/>
    <mergeCell ref="E30:J30"/>
    <mergeCell ref="E44:J44"/>
    <mergeCell ref="E45:J45"/>
    <mergeCell ref="E31:J31"/>
    <mergeCell ref="E32:J32"/>
    <mergeCell ref="E33:J33"/>
    <mergeCell ref="E34:J34"/>
    <mergeCell ref="E35:J35"/>
    <mergeCell ref="E36:J36"/>
    <mergeCell ref="E21:J21"/>
    <mergeCell ref="E22:J22"/>
    <mergeCell ref="E23:J23"/>
    <mergeCell ref="E24:J24"/>
    <mergeCell ref="E25:J25"/>
    <mergeCell ref="E26:J26"/>
    <mergeCell ref="E27:J27"/>
    <mergeCell ref="E37:J37"/>
    <mergeCell ref="E38:J38"/>
    <mergeCell ref="B30:D30"/>
    <mergeCell ref="B31:D31"/>
    <mergeCell ref="B32:D32"/>
    <mergeCell ref="B33:D33"/>
    <mergeCell ref="B38:D38"/>
    <mergeCell ref="B34:D34"/>
    <mergeCell ref="B35:D35"/>
    <mergeCell ref="B36:D36"/>
    <mergeCell ref="B37:D37"/>
    <mergeCell ref="B21:D21"/>
    <mergeCell ref="B22:D22"/>
    <mergeCell ref="B23:D23"/>
    <mergeCell ref="B24:D24"/>
    <mergeCell ref="B25:D25"/>
    <mergeCell ref="B26:D26"/>
    <mergeCell ref="B27:D27"/>
    <mergeCell ref="B28:D28"/>
    <mergeCell ref="B29:D29"/>
    <mergeCell ref="B1:H1"/>
    <mergeCell ref="A2:J3"/>
    <mergeCell ref="B7:D7"/>
    <mergeCell ref="B9:D9"/>
    <mergeCell ref="B8:D8"/>
    <mergeCell ref="B14:D14"/>
    <mergeCell ref="E8:J8"/>
    <mergeCell ref="E9:J9"/>
    <mergeCell ref="E10:J10"/>
    <mergeCell ref="E11:J11"/>
    <mergeCell ref="E12:J12"/>
    <mergeCell ref="E13:J13"/>
    <mergeCell ref="E14:J14"/>
    <mergeCell ref="A5:J5"/>
    <mergeCell ref="B10:D10"/>
    <mergeCell ref="B11:D11"/>
    <mergeCell ref="B12:D12"/>
    <mergeCell ref="B13:D13"/>
    <mergeCell ref="B58:D58"/>
    <mergeCell ref="B51:D51"/>
    <mergeCell ref="B52:D52"/>
    <mergeCell ref="B53:D53"/>
    <mergeCell ref="B54:D54"/>
    <mergeCell ref="B45:D45"/>
    <mergeCell ref="B46:D46"/>
    <mergeCell ref="B39:D39"/>
    <mergeCell ref="B40:D40"/>
    <mergeCell ref="B41:D41"/>
    <mergeCell ref="B42:D42"/>
    <mergeCell ref="B55:D55"/>
    <mergeCell ref="B56:D56"/>
    <mergeCell ref="B57:D57"/>
    <mergeCell ref="B47:D47"/>
    <mergeCell ref="B48:D48"/>
    <mergeCell ref="B49:D49"/>
    <mergeCell ref="B50:D50"/>
    <mergeCell ref="B43:D43"/>
    <mergeCell ref="B44:D44"/>
    <mergeCell ref="B20:D20"/>
    <mergeCell ref="B15:D15"/>
    <mergeCell ref="B16:D16"/>
    <mergeCell ref="B17:D17"/>
    <mergeCell ref="B18:D18"/>
    <mergeCell ref="E15:J15"/>
    <mergeCell ref="E16:J16"/>
    <mergeCell ref="E17:J17"/>
    <mergeCell ref="E18:J18"/>
    <mergeCell ref="B19:D19"/>
    <mergeCell ref="E19:J19"/>
    <mergeCell ref="E20:J20"/>
  </mergeCells>
  <phoneticPr fontId="26" type="noConversion"/>
  <pageMargins left="0.78740157499999996" right="0.31" top="0.984251969" bottom="0.984251969" header="0.4921259845" footer="0.4921259845"/>
  <pageSetup paperSize="9" scale="80"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dimension ref="A1:J54"/>
  <sheetViews>
    <sheetView workbookViewId="0">
      <selection activeCell="B1" sqref="B1:H1"/>
    </sheetView>
  </sheetViews>
  <sheetFormatPr baseColWidth="10" defaultRowHeight="12.75"/>
  <sheetData>
    <row r="1" spans="1:10">
      <c r="A1" s="11" t="s">
        <v>1129</v>
      </c>
      <c r="B1" s="491" t="str">
        <f>Q!G3</f>
        <v>ZZZZZZZZZZZ</v>
      </c>
      <c r="C1" s="475"/>
      <c r="D1" s="475"/>
      <c r="E1" s="475"/>
      <c r="F1" s="475"/>
      <c r="G1" s="475"/>
      <c r="H1" s="475"/>
      <c r="I1" s="69" t="s">
        <v>1130</v>
      </c>
      <c r="J1" s="98" t="s">
        <v>1152</v>
      </c>
    </row>
    <row r="2" spans="1:10">
      <c r="A2" s="505" t="s">
        <v>1151</v>
      </c>
      <c r="B2" s="506"/>
      <c r="C2" s="506"/>
      <c r="D2" s="506"/>
      <c r="E2" s="506"/>
      <c r="F2" s="506"/>
      <c r="G2" s="506"/>
      <c r="H2" s="506"/>
      <c r="I2" s="506"/>
      <c r="J2" s="506"/>
    </row>
    <row r="3" spans="1:10">
      <c r="A3" s="506"/>
      <c r="B3" s="506"/>
      <c r="C3" s="506"/>
      <c r="D3" s="506"/>
      <c r="E3" s="506"/>
      <c r="F3" s="506"/>
      <c r="G3" s="506"/>
      <c r="H3" s="506"/>
      <c r="I3" s="506"/>
      <c r="J3" s="506"/>
    </row>
    <row r="4" spans="1:10">
      <c r="A4" s="6"/>
      <c r="B4" s="15"/>
      <c r="C4" s="15"/>
      <c r="D4" s="6"/>
      <c r="E4" s="6"/>
      <c r="F4" s="6"/>
      <c r="G4" s="6"/>
      <c r="H4" s="69"/>
      <c r="I4" s="148"/>
      <c r="J4" s="15"/>
    </row>
    <row r="5" spans="1:10">
      <c r="A5" s="698"/>
      <c r="B5" s="698"/>
      <c r="C5" s="698"/>
      <c r="D5" s="698"/>
      <c r="E5" s="698"/>
      <c r="F5" s="698"/>
      <c r="G5" s="698"/>
      <c r="H5" s="698"/>
      <c r="I5" s="698"/>
      <c r="J5" s="698"/>
    </row>
    <row r="6" spans="1:10">
      <c r="A6" s="698"/>
      <c r="B6" s="698"/>
      <c r="C6" s="698"/>
      <c r="D6" s="698"/>
      <c r="E6" s="698"/>
      <c r="F6" s="698"/>
      <c r="G6" s="698"/>
      <c r="H6" s="698"/>
      <c r="I6" s="698"/>
      <c r="J6" s="698"/>
    </row>
    <row r="7" spans="1:10">
      <c r="A7" s="698"/>
      <c r="B7" s="698"/>
      <c r="C7" s="698"/>
      <c r="D7" s="698"/>
      <c r="E7" s="698"/>
      <c r="F7" s="698"/>
      <c r="G7" s="698"/>
      <c r="H7" s="698"/>
      <c r="I7" s="698"/>
      <c r="J7" s="698"/>
    </row>
    <row r="8" spans="1:10">
      <c r="A8" s="698"/>
      <c r="B8" s="698"/>
      <c r="C8" s="698"/>
      <c r="D8" s="698"/>
      <c r="E8" s="698"/>
      <c r="F8" s="698"/>
      <c r="G8" s="698"/>
      <c r="H8" s="698"/>
      <c r="I8" s="698"/>
      <c r="J8" s="698"/>
    </row>
    <row r="9" spans="1:10">
      <c r="A9" s="698"/>
      <c r="B9" s="698"/>
      <c r="C9" s="698"/>
      <c r="D9" s="698"/>
      <c r="E9" s="698"/>
      <c r="F9" s="698"/>
      <c r="G9" s="698"/>
      <c r="H9" s="698"/>
      <c r="I9" s="698"/>
      <c r="J9" s="698"/>
    </row>
    <row r="10" spans="1:10">
      <c r="A10" s="698"/>
      <c r="B10" s="698"/>
      <c r="C10" s="698"/>
      <c r="D10" s="698"/>
      <c r="E10" s="698"/>
      <c r="F10" s="698"/>
      <c r="G10" s="698"/>
      <c r="H10" s="698"/>
      <c r="I10" s="698"/>
      <c r="J10" s="698"/>
    </row>
    <row r="11" spans="1:10">
      <c r="A11" s="698"/>
      <c r="B11" s="698"/>
      <c r="C11" s="698"/>
      <c r="D11" s="698"/>
      <c r="E11" s="698"/>
      <c r="F11" s="698"/>
      <c r="G11" s="698"/>
      <c r="H11" s="698"/>
      <c r="I11" s="698"/>
      <c r="J11" s="698"/>
    </row>
    <row r="12" spans="1:10">
      <c r="A12" s="698"/>
      <c r="B12" s="698"/>
      <c r="C12" s="698"/>
      <c r="D12" s="698"/>
      <c r="E12" s="698"/>
      <c r="F12" s="698"/>
      <c r="G12" s="698"/>
      <c r="H12" s="698"/>
      <c r="I12" s="698"/>
      <c r="J12" s="698"/>
    </row>
    <row r="13" spans="1:10">
      <c r="A13" s="698"/>
      <c r="B13" s="698"/>
      <c r="C13" s="698"/>
      <c r="D13" s="698"/>
      <c r="E13" s="698"/>
      <c r="F13" s="698"/>
      <c r="G13" s="698"/>
      <c r="H13" s="698"/>
      <c r="I13" s="698"/>
      <c r="J13" s="698"/>
    </row>
    <row r="14" spans="1:10">
      <c r="A14" s="698"/>
      <c r="B14" s="698"/>
      <c r="C14" s="698"/>
      <c r="D14" s="698"/>
      <c r="E14" s="698"/>
      <c r="F14" s="698"/>
      <c r="G14" s="698"/>
      <c r="H14" s="698"/>
      <c r="I14" s="698"/>
      <c r="J14" s="698"/>
    </row>
    <row r="15" spans="1:10">
      <c r="A15" s="698"/>
      <c r="B15" s="698"/>
      <c r="C15" s="698"/>
      <c r="D15" s="698"/>
      <c r="E15" s="698"/>
      <c r="F15" s="698"/>
      <c r="G15" s="698"/>
      <c r="H15" s="698"/>
      <c r="I15" s="698"/>
      <c r="J15" s="698"/>
    </row>
    <row r="16" spans="1:10">
      <c r="A16" s="698"/>
      <c r="B16" s="698"/>
      <c r="C16" s="698"/>
      <c r="D16" s="698"/>
      <c r="E16" s="698"/>
      <c r="F16" s="698"/>
      <c r="G16" s="698"/>
      <c r="H16" s="698"/>
      <c r="I16" s="698"/>
      <c r="J16" s="698"/>
    </row>
    <row r="17" spans="1:10">
      <c r="A17" s="698"/>
      <c r="B17" s="698"/>
      <c r="C17" s="698"/>
      <c r="D17" s="698"/>
      <c r="E17" s="698"/>
      <c r="F17" s="698"/>
      <c r="G17" s="698"/>
      <c r="H17" s="698"/>
      <c r="I17" s="698"/>
      <c r="J17" s="698"/>
    </row>
    <row r="18" spans="1:10">
      <c r="A18" s="698"/>
      <c r="B18" s="698"/>
      <c r="C18" s="698"/>
      <c r="D18" s="698"/>
      <c r="E18" s="698"/>
      <c r="F18" s="698"/>
      <c r="G18" s="698"/>
      <c r="H18" s="698"/>
      <c r="I18" s="698"/>
      <c r="J18" s="698"/>
    </row>
    <row r="19" spans="1:10">
      <c r="A19" s="698"/>
      <c r="B19" s="698"/>
      <c r="C19" s="698"/>
      <c r="D19" s="698"/>
      <c r="E19" s="698"/>
      <c r="F19" s="698"/>
      <c r="G19" s="698"/>
      <c r="H19" s="698"/>
      <c r="I19" s="698"/>
      <c r="J19" s="698"/>
    </row>
    <row r="20" spans="1:10">
      <c r="A20" s="698"/>
      <c r="B20" s="698"/>
      <c r="C20" s="698"/>
      <c r="D20" s="698"/>
      <c r="E20" s="698"/>
      <c r="F20" s="698"/>
      <c r="G20" s="698"/>
      <c r="H20" s="698"/>
      <c r="I20" s="698"/>
      <c r="J20" s="698"/>
    </row>
    <row r="21" spans="1:10">
      <c r="A21" s="698"/>
      <c r="B21" s="698"/>
      <c r="C21" s="698"/>
      <c r="D21" s="698"/>
      <c r="E21" s="698"/>
      <c r="F21" s="698"/>
      <c r="G21" s="698"/>
      <c r="H21" s="698"/>
      <c r="I21" s="698"/>
      <c r="J21" s="698"/>
    </row>
    <row r="22" spans="1:10">
      <c r="A22" s="698"/>
      <c r="B22" s="698"/>
      <c r="C22" s="698"/>
      <c r="D22" s="698"/>
      <c r="E22" s="698"/>
      <c r="F22" s="698"/>
      <c r="G22" s="698"/>
      <c r="H22" s="698"/>
      <c r="I22" s="698"/>
      <c r="J22" s="698"/>
    </row>
    <row r="23" spans="1:10">
      <c r="A23" s="698"/>
      <c r="B23" s="698"/>
      <c r="C23" s="698"/>
      <c r="D23" s="698"/>
      <c r="E23" s="698"/>
      <c r="F23" s="698"/>
      <c r="G23" s="698"/>
      <c r="H23" s="698"/>
      <c r="I23" s="698"/>
      <c r="J23" s="698"/>
    </row>
    <row r="24" spans="1:10">
      <c r="A24" s="698"/>
      <c r="B24" s="698"/>
      <c r="C24" s="698"/>
      <c r="D24" s="698"/>
      <c r="E24" s="698"/>
      <c r="F24" s="698"/>
      <c r="G24" s="698"/>
      <c r="H24" s="698"/>
      <c r="I24" s="698"/>
      <c r="J24" s="698"/>
    </row>
    <row r="25" spans="1:10">
      <c r="A25" s="698"/>
      <c r="B25" s="698"/>
      <c r="C25" s="698"/>
      <c r="D25" s="698"/>
      <c r="E25" s="698"/>
      <c r="F25" s="698"/>
      <c r="G25" s="698"/>
      <c r="H25" s="698"/>
      <c r="I25" s="698"/>
      <c r="J25" s="698"/>
    </row>
    <row r="26" spans="1:10">
      <c r="A26" s="698"/>
      <c r="B26" s="698"/>
      <c r="C26" s="698"/>
      <c r="D26" s="698"/>
      <c r="E26" s="698"/>
      <c r="F26" s="698"/>
      <c r="G26" s="698"/>
      <c r="H26" s="698"/>
      <c r="I26" s="698"/>
      <c r="J26" s="698"/>
    </row>
    <row r="27" spans="1:10">
      <c r="A27" s="698"/>
      <c r="B27" s="698"/>
      <c r="C27" s="698"/>
      <c r="D27" s="698"/>
      <c r="E27" s="698"/>
      <c r="F27" s="698"/>
      <c r="G27" s="698"/>
      <c r="H27" s="698"/>
      <c r="I27" s="698"/>
      <c r="J27" s="698"/>
    </row>
    <row r="28" spans="1:10">
      <c r="A28" s="698"/>
      <c r="B28" s="698"/>
      <c r="C28" s="698"/>
      <c r="D28" s="698"/>
      <c r="E28" s="698"/>
      <c r="F28" s="698"/>
      <c r="G28" s="698"/>
      <c r="H28" s="698"/>
      <c r="I28" s="698"/>
      <c r="J28" s="698"/>
    </row>
    <row r="29" spans="1:10">
      <c r="A29" s="698"/>
      <c r="B29" s="698"/>
      <c r="C29" s="698"/>
      <c r="D29" s="698"/>
      <c r="E29" s="698"/>
      <c r="F29" s="698"/>
      <c r="G29" s="698"/>
      <c r="H29" s="698"/>
      <c r="I29" s="698"/>
      <c r="J29" s="698"/>
    </row>
    <row r="30" spans="1:10">
      <c r="A30" s="698"/>
      <c r="B30" s="698"/>
      <c r="C30" s="698"/>
      <c r="D30" s="698"/>
      <c r="E30" s="698"/>
      <c r="F30" s="698"/>
      <c r="G30" s="698"/>
      <c r="H30" s="698"/>
      <c r="I30" s="698"/>
      <c r="J30" s="698"/>
    </row>
    <row r="31" spans="1:10">
      <c r="A31" s="698"/>
      <c r="B31" s="698"/>
      <c r="C31" s="698"/>
      <c r="D31" s="698"/>
      <c r="E31" s="698"/>
      <c r="F31" s="698"/>
      <c r="G31" s="698"/>
      <c r="H31" s="698"/>
      <c r="I31" s="698"/>
      <c r="J31" s="698"/>
    </row>
    <row r="32" spans="1:10">
      <c r="A32" s="698"/>
      <c r="B32" s="698"/>
      <c r="C32" s="698"/>
      <c r="D32" s="698"/>
      <c r="E32" s="698"/>
      <c r="F32" s="698"/>
      <c r="G32" s="698"/>
      <c r="H32" s="698"/>
      <c r="I32" s="698"/>
      <c r="J32" s="698"/>
    </row>
    <row r="33" spans="1:10">
      <c r="A33" s="698"/>
      <c r="B33" s="698"/>
      <c r="C33" s="698"/>
      <c r="D33" s="698"/>
      <c r="E33" s="698"/>
      <c r="F33" s="698"/>
      <c r="G33" s="698"/>
      <c r="H33" s="698"/>
      <c r="I33" s="698"/>
      <c r="J33" s="698"/>
    </row>
    <row r="34" spans="1:10">
      <c r="A34" s="698"/>
      <c r="B34" s="698"/>
      <c r="C34" s="698"/>
      <c r="D34" s="698"/>
      <c r="E34" s="698"/>
      <c r="F34" s="698"/>
      <c r="G34" s="698"/>
      <c r="H34" s="698"/>
      <c r="I34" s="698"/>
      <c r="J34" s="698"/>
    </row>
    <row r="35" spans="1:10">
      <c r="A35" s="698"/>
      <c r="B35" s="698"/>
      <c r="C35" s="698"/>
      <c r="D35" s="698"/>
      <c r="E35" s="698"/>
      <c r="F35" s="698"/>
      <c r="G35" s="698"/>
      <c r="H35" s="698"/>
      <c r="I35" s="698"/>
      <c r="J35" s="698"/>
    </row>
    <row r="36" spans="1:10">
      <c r="A36" s="698"/>
      <c r="B36" s="698"/>
      <c r="C36" s="698"/>
      <c r="D36" s="698"/>
      <c r="E36" s="698"/>
      <c r="F36" s="698"/>
      <c r="G36" s="698"/>
      <c r="H36" s="698"/>
      <c r="I36" s="698"/>
      <c r="J36" s="698"/>
    </row>
    <row r="37" spans="1:10">
      <c r="A37" s="698"/>
      <c r="B37" s="698"/>
      <c r="C37" s="698"/>
      <c r="D37" s="698"/>
      <c r="E37" s="698"/>
      <c r="F37" s="698"/>
      <c r="G37" s="698"/>
      <c r="H37" s="698"/>
      <c r="I37" s="698"/>
      <c r="J37" s="698"/>
    </row>
    <row r="38" spans="1:10">
      <c r="A38" s="698"/>
      <c r="B38" s="698"/>
      <c r="C38" s="698"/>
      <c r="D38" s="698"/>
      <c r="E38" s="698"/>
      <c r="F38" s="698"/>
      <c r="G38" s="698"/>
      <c r="H38" s="698"/>
      <c r="I38" s="698"/>
      <c r="J38" s="698"/>
    </row>
    <row r="39" spans="1:10">
      <c r="A39" s="698"/>
      <c r="B39" s="698"/>
      <c r="C39" s="698"/>
      <c r="D39" s="698"/>
      <c r="E39" s="698"/>
      <c r="F39" s="698"/>
      <c r="G39" s="698"/>
      <c r="H39" s="698"/>
      <c r="I39" s="698"/>
      <c r="J39" s="698"/>
    </row>
    <row r="40" spans="1:10">
      <c r="A40" s="698"/>
      <c r="B40" s="698"/>
      <c r="C40" s="698"/>
      <c r="D40" s="698"/>
      <c r="E40" s="698"/>
      <c r="F40" s="698"/>
      <c r="G40" s="698"/>
      <c r="H40" s="698"/>
      <c r="I40" s="698"/>
      <c r="J40" s="698"/>
    </row>
    <row r="41" spans="1:10">
      <c r="A41" s="698"/>
      <c r="B41" s="698"/>
      <c r="C41" s="698"/>
      <c r="D41" s="698"/>
      <c r="E41" s="698"/>
      <c r="F41" s="698"/>
      <c r="G41" s="698"/>
      <c r="H41" s="698"/>
      <c r="I41" s="698"/>
      <c r="J41" s="698"/>
    </row>
    <row r="42" spans="1:10">
      <c r="A42" s="698"/>
      <c r="B42" s="698"/>
      <c r="C42" s="698"/>
      <c r="D42" s="698"/>
      <c r="E42" s="698"/>
      <c r="F42" s="698"/>
      <c r="G42" s="698"/>
      <c r="H42" s="698"/>
      <c r="I42" s="698"/>
      <c r="J42" s="698"/>
    </row>
    <row r="43" spans="1:10">
      <c r="A43" s="698"/>
      <c r="B43" s="698"/>
      <c r="C43" s="698"/>
      <c r="D43" s="698"/>
      <c r="E43" s="698"/>
      <c r="F43" s="698"/>
      <c r="G43" s="698"/>
      <c r="H43" s="698"/>
      <c r="I43" s="698"/>
      <c r="J43" s="698"/>
    </row>
    <row r="44" spans="1:10">
      <c r="A44" s="698"/>
      <c r="B44" s="698"/>
      <c r="C44" s="698"/>
      <c r="D44" s="698"/>
      <c r="E44" s="698"/>
      <c r="F44" s="698"/>
      <c r="G44" s="698"/>
      <c r="H44" s="698"/>
      <c r="I44" s="698"/>
      <c r="J44" s="698"/>
    </row>
    <row r="45" spans="1:10">
      <c r="A45" s="698"/>
      <c r="B45" s="698"/>
      <c r="C45" s="698"/>
      <c r="D45" s="698"/>
      <c r="E45" s="698"/>
      <c r="F45" s="698"/>
      <c r="G45" s="698"/>
      <c r="H45" s="698"/>
      <c r="I45" s="698"/>
      <c r="J45" s="698"/>
    </row>
    <row r="46" spans="1:10">
      <c r="A46" s="698"/>
      <c r="B46" s="698"/>
      <c r="C46" s="698"/>
      <c r="D46" s="698"/>
      <c r="E46" s="698"/>
      <c r="F46" s="698"/>
      <c r="G46" s="698"/>
      <c r="H46" s="698"/>
      <c r="I46" s="698"/>
      <c r="J46" s="698"/>
    </row>
    <row r="47" spans="1:10">
      <c r="A47" s="698"/>
      <c r="B47" s="698"/>
      <c r="C47" s="698"/>
      <c r="D47" s="698"/>
      <c r="E47" s="698"/>
      <c r="F47" s="698"/>
      <c r="G47" s="698"/>
      <c r="H47" s="698"/>
      <c r="I47" s="698"/>
      <c r="J47" s="698"/>
    </row>
    <row r="48" spans="1:10">
      <c r="A48" s="698"/>
      <c r="B48" s="698"/>
      <c r="C48" s="698"/>
      <c r="D48" s="698"/>
      <c r="E48" s="698"/>
      <c r="F48" s="698"/>
      <c r="G48" s="698"/>
      <c r="H48" s="698"/>
      <c r="I48" s="698"/>
      <c r="J48" s="698"/>
    </row>
    <row r="49" spans="1:10">
      <c r="A49" s="698"/>
      <c r="B49" s="698"/>
      <c r="C49" s="698"/>
      <c r="D49" s="698"/>
      <c r="E49" s="698"/>
      <c r="F49" s="698"/>
      <c r="G49" s="698"/>
      <c r="H49" s="698"/>
      <c r="I49" s="698"/>
      <c r="J49" s="698"/>
    </row>
    <row r="50" spans="1:10">
      <c r="A50" s="698"/>
      <c r="B50" s="698"/>
      <c r="C50" s="698"/>
      <c r="D50" s="698"/>
      <c r="E50" s="698"/>
      <c r="F50" s="698"/>
      <c r="G50" s="698"/>
      <c r="H50" s="698"/>
      <c r="I50" s="698"/>
      <c r="J50" s="698"/>
    </row>
    <row r="51" spans="1:10">
      <c r="A51" s="698"/>
      <c r="B51" s="698"/>
      <c r="C51" s="698"/>
      <c r="D51" s="698"/>
      <c r="E51" s="698"/>
      <c r="F51" s="698"/>
      <c r="G51" s="698"/>
      <c r="H51" s="698"/>
      <c r="I51" s="698"/>
      <c r="J51" s="698"/>
    </row>
    <row r="52" spans="1:10">
      <c r="A52" s="698"/>
      <c r="B52" s="698"/>
      <c r="C52" s="698"/>
      <c r="D52" s="698"/>
      <c r="E52" s="698"/>
      <c r="F52" s="698"/>
      <c r="G52" s="698"/>
      <c r="H52" s="698"/>
      <c r="I52" s="698"/>
      <c r="J52" s="698"/>
    </row>
    <row r="53" spans="1:10">
      <c r="A53" s="698"/>
      <c r="B53" s="698"/>
      <c r="C53" s="698"/>
      <c r="D53" s="698"/>
      <c r="E53" s="698"/>
      <c r="F53" s="698"/>
      <c r="G53" s="698"/>
      <c r="H53" s="698"/>
      <c r="I53" s="698"/>
      <c r="J53" s="698"/>
    </row>
    <row r="54" spans="1:10">
      <c r="A54" s="698"/>
      <c r="B54" s="698"/>
      <c r="C54" s="698"/>
      <c r="D54" s="698"/>
      <c r="E54" s="698"/>
      <c r="F54" s="698"/>
      <c r="G54" s="698"/>
      <c r="H54" s="698"/>
      <c r="I54" s="698"/>
      <c r="J54" s="698"/>
    </row>
  </sheetData>
  <mergeCells count="52">
    <mergeCell ref="A21:J21"/>
    <mergeCell ref="B1:H1"/>
    <mergeCell ref="A2:J3"/>
    <mergeCell ref="A12:J12"/>
    <mergeCell ref="A13:J13"/>
    <mergeCell ref="A20:J20"/>
    <mergeCell ref="A14:J14"/>
    <mergeCell ref="A15:J15"/>
    <mergeCell ref="A16:J16"/>
    <mergeCell ref="A17:J17"/>
    <mergeCell ref="A18:J18"/>
    <mergeCell ref="A19:J19"/>
    <mergeCell ref="A34:J34"/>
    <mergeCell ref="A35:J35"/>
    <mergeCell ref="A36:J36"/>
    <mergeCell ref="A37:J37"/>
    <mergeCell ref="A30:J30"/>
    <mergeCell ref="A31:J31"/>
    <mergeCell ref="A32:J32"/>
    <mergeCell ref="A33:J33"/>
    <mergeCell ref="A29:J29"/>
    <mergeCell ref="A22:J22"/>
    <mergeCell ref="A23:J23"/>
    <mergeCell ref="A24:J24"/>
    <mergeCell ref="A25:J25"/>
    <mergeCell ref="A26:J26"/>
    <mergeCell ref="A27:J27"/>
    <mergeCell ref="A28:J28"/>
    <mergeCell ref="A42:J42"/>
    <mergeCell ref="A43:J43"/>
    <mergeCell ref="A44:J44"/>
    <mergeCell ref="A45:J45"/>
    <mergeCell ref="A38:J38"/>
    <mergeCell ref="A39:J39"/>
    <mergeCell ref="A40:J40"/>
    <mergeCell ref="A41:J41"/>
    <mergeCell ref="A54:J54"/>
    <mergeCell ref="A5:J5"/>
    <mergeCell ref="A6:J6"/>
    <mergeCell ref="A7:J7"/>
    <mergeCell ref="A8:J8"/>
    <mergeCell ref="A9:J9"/>
    <mergeCell ref="A10:J10"/>
    <mergeCell ref="A11:J11"/>
    <mergeCell ref="A50:J50"/>
    <mergeCell ref="A51:J51"/>
    <mergeCell ref="A52:J52"/>
    <mergeCell ref="A53:J53"/>
    <mergeCell ref="A46:J46"/>
    <mergeCell ref="A47:J47"/>
    <mergeCell ref="A48:J48"/>
    <mergeCell ref="A49:J49"/>
  </mergeCells>
  <phoneticPr fontId="26" type="noConversion"/>
  <pageMargins left="0.78740157499999996" right="0.78740157499999996" top="0.984251969" bottom="0.984251969" header="0.4921259845" footer="0.4921259845"/>
  <pageSetup paperSize="9" orientation="portrait" verticalDpi="0" r:id="rId1"/>
  <headerFooter alignWithMargins="0"/>
  <drawing r:id="rId2"/>
</worksheet>
</file>

<file path=xl/worksheets/sheet46.xml><?xml version="1.0" encoding="utf-8"?>
<worksheet xmlns="http://schemas.openxmlformats.org/spreadsheetml/2006/main" xmlns:r="http://schemas.openxmlformats.org/officeDocument/2006/relationships">
  <dimension ref="A1:J60"/>
  <sheetViews>
    <sheetView workbookViewId="0">
      <selection activeCell="B1" sqref="B1:H1"/>
    </sheetView>
  </sheetViews>
  <sheetFormatPr baseColWidth="10" defaultRowHeight="12.75"/>
  <sheetData>
    <row r="1" spans="1:10">
      <c r="A1" s="11" t="s">
        <v>1129</v>
      </c>
      <c r="B1" s="491" t="str">
        <f>Q!G3</f>
        <v>ZZZZZZZZZZZ</v>
      </c>
      <c r="C1" s="475"/>
      <c r="D1" s="475"/>
      <c r="E1" s="475"/>
      <c r="F1" s="475"/>
      <c r="G1" s="475"/>
      <c r="H1" s="475"/>
      <c r="I1" s="69" t="s">
        <v>1130</v>
      </c>
      <c r="J1" s="98" t="s">
        <v>474</v>
      </c>
    </row>
    <row r="2" spans="1:10">
      <c r="A2" s="505" t="s">
        <v>351</v>
      </c>
      <c r="B2" s="506"/>
      <c r="C2" s="506"/>
      <c r="D2" s="506"/>
      <c r="E2" s="506"/>
      <c r="F2" s="506"/>
      <c r="G2" s="506"/>
      <c r="H2" s="506"/>
      <c r="I2" s="506"/>
      <c r="J2" s="506"/>
    </row>
    <row r="3" spans="1:10">
      <c r="A3" s="506"/>
      <c r="B3" s="506"/>
      <c r="C3" s="506"/>
      <c r="D3" s="506"/>
      <c r="E3" s="506"/>
      <c r="F3" s="506"/>
      <c r="G3" s="506"/>
      <c r="H3" s="506"/>
      <c r="I3" s="506"/>
      <c r="J3" s="506"/>
    </row>
    <row r="4" spans="1:10">
      <c r="A4" s="6"/>
      <c r="B4" s="15"/>
      <c r="C4" s="15"/>
      <c r="D4" s="6"/>
      <c r="E4" s="6"/>
      <c r="F4" s="6"/>
      <c r="G4" s="6"/>
      <c r="H4" s="6"/>
      <c r="I4" s="15"/>
      <c r="J4" s="15"/>
    </row>
    <row r="5" spans="1:10">
      <c r="A5" s="6"/>
      <c r="B5" s="15"/>
      <c r="C5" s="15"/>
      <c r="D5" s="6"/>
      <c r="E5" s="6"/>
      <c r="F5" s="6"/>
      <c r="G5" s="6"/>
      <c r="H5" s="69" t="s">
        <v>122</v>
      </c>
      <c r="I5" s="148" t="s">
        <v>123</v>
      </c>
      <c r="J5" s="15"/>
    </row>
    <row r="6" spans="1:10">
      <c r="A6" s="6"/>
      <c r="B6" s="15"/>
      <c r="C6" s="15"/>
      <c r="D6" s="6"/>
      <c r="E6" s="6"/>
      <c r="F6" s="6"/>
      <c r="G6" s="6"/>
      <c r="H6" s="69"/>
      <c r="I6" s="148"/>
      <c r="J6" s="15"/>
    </row>
    <row r="7" spans="1:10">
      <c r="A7" s="6"/>
      <c r="B7" s="15"/>
      <c r="C7" s="15"/>
      <c r="D7" s="6"/>
      <c r="E7" s="6"/>
      <c r="F7" s="6"/>
      <c r="G7" s="6"/>
      <c r="H7" s="137"/>
      <c r="I7" s="126"/>
      <c r="J7" s="15"/>
    </row>
    <row r="8" spans="1:10">
      <c r="A8" s="6"/>
      <c r="B8" s="15"/>
      <c r="C8" s="152" t="s">
        <v>475</v>
      </c>
      <c r="D8" s="6"/>
      <c r="E8" s="6"/>
      <c r="F8" s="6"/>
      <c r="G8" s="6"/>
      <c r="H8" s="157"/>
      <c r="I8" s="158"/>
      <c r="J8" s="15"/>
    </row>
    <row r="9" spans="1:10">
      <c r="A9" s="6"/>
      <c r="B9" s="15"/>
      <c r="C9" s="152"/>
      <c r="D9" s="6"/>
      <c r="E9" s="6"/>
      <c r="F9" s="6"/>
      <c r="G9" s="6"/>
      <c r="H9" s="137"/>
      <c r="I9" s="126"/>
      <c r="J9" s="15"/>
    </row>
    <row r="10" spans="1:10">
      <c r="A10" s="6"/>
      <c r="B10" s="15"/>
      <c r="C10" s="153" t="s">
        <v>476</v>
      </c>
      <c r="D10" s="6"/>
      <c r="E10" s="6"/>
      <c r="F10" s="6"/>
      <c r="G10" s="6"/>
      <c r="H10" s="157"/>
      <c r="I10" s="158"/>
      <c r="J10" s="15"/>
    </row>
    <row r="11" spans="1:10">
      <c r="A11" s="6"/>
      <c r="B11" s="15"/>
      <c r="C11" s="153"/>
      <c r="D11" s="104"/>
      <c r="E11" s="104"/>
      <c r="F11" s="104"/>
      <c r="G11" s="104"/>
      <c r="H11" s="137"/>
      <c r="I11" s="126"/>
      <c r="J11" s="15"/>
    </row>
    <row r="12" spans="1:10">
      <c r="A12" s="6"/>
      <c r="B12" s="15"/>
      <c r="C12" s="153"/>
      <c r="D12" s="104"/>
      <c r="E12" s="104"/>
      <c r="F12" s="104"/>
      <c r="G12" s="104"/>
      <c r="H12" s="137"/>
      <c r="I12" s="126"/>
      <c r="J12" s="15"/>
    </row>
    <row r="13" spans="1:10">
      <c r="A13" s="6"/>
      <c r="B13" s="15"/>
      <c r="C13" s="153"/>
      <c r="D13" s="104"/>
      <c r="E13" s="104"/>
      <c r="F13" s="104"/>
      <c r="G13" s="104"/>
      <c r="H13" s="137"/>
      <c r="I13" s="126"/>
      <c r="J13" s="15"/>
    </row>
    <row r="14" spans="1:10">
      <c r="A14" s="6"/>
      <c r="B14" s="15"/>
      <c r="C14" s="153" t="s">
        <v>477</v>
      </c>
      <c r="D14" s="15"/>
      <c r="E14" s="15"/>
      <c r="F14" s="15"/>
      <c r="G14" s="15"/>
      <c r="H14" s="69" t="s">
        <v>122</v>
      </c>
      <c r="I14" s="148" t="s">
        <v>123</v>
      </c>
      <c r="J14" s="15"/>
    </row>
    <row r="15" spans="1:10">
      <c r="A15" s="6"/>
      <c r="B15" s="15"/>
      <c r="C15" s="153"/>
      <c r="D15" s="6" t="s">
        <v>478</v>
      </c>
      <c r="E15" s="6"/>
      <c r="F15" s="6"/>
      <c r="G15" s="6"/>
      <c r="H15" s="157"/>
      <c r="I15" s="158"/>
      <c r="J15" s="15"/>
    </row>
    <row r="16" spans="1:10">
      <c r="A16" s="6"/>
      <c r="B16" s="15"/>
      <c r="C16" s="153"/>
      <c r="D16" s="6"/>
      <c r="E16" s="6"/>
      <c r="F16" s="6"/>
      <c r="G16" s="6"/>
      <c r="H16" s="137"/>
      <c r="I16" s="126"/>
      <c r="J16" s="15"/>
    </row>
    <row r="17" spans="1:10">
      <c r="A17" s="6"/>
      <c r="B17" s="15"/>
      <c r="C17" s="153"/>
      <c r="D17" s="6" t="s">
        <v>479</v>
      </c>
      <c r="E17" s="6"/>
      <c r="F17" s="6"/>
      <c r="G17" s="6"/>
      <c r="H17" s="157"/>
      <c r="I17" s="158"/>
      <c r="J17" s="15"/>
    </row>
    <row r="18" spans="1:10">
      <c r="A18" s="6"/>
      <c r="B18" s="15"/>
      <c r="C18" s="153"/>
      <c r="D18" s="6"/>
      <c r="E18" s="6"/>
      <c r="F18" s="6"/>
      <c r="G18" s="6"/>
      <c r="H18" s="137"/>
      <c r="I18" s="126"/>
      <c r="J18" s="15"/>
    </row>
    <row r="19" spans="1:10">
      <c r="A19" s="6"/>
      <c r="B19" s="15"/>
      <c r="C19" s="153" t="s">
        <v>480</v>
      </c>
      <c r="D19" s="6"/>
      <c r="E19" s="6"/>
      <c r="F19" s="6"/>
      <c r="G19" s="6"/>
      <c r="H19" s="69" t="s">
        <v>122</v>
      </c>
      <c r="I19" s="148" t="s">
        <v>123</v>
      </c>
      <c r="J19" s="15"/>
    </row>
    <row r="20" spans="1:10">
      <c r="A20" s="6"/>
      <c r="B20" s="15"/>
      <c r="C20" s="153" t="s">
        <v>481</v>
      </c>
      <c r="D20" s="17"/>
      <c r="E20" s="15"/>
      <c r="F20" s="6"/>
      <c r="G20" s="6"/>
      <c r="H20" s="157"/>
      <c r="I20" s="158"/>
      <c r="J20" s="15"/>
    </row>
    <row r="21" spans="1:10">
      <c r="A21" s="6"/>
      <c r="B21" s="15"/>
      <c r="C21" s="15"/>
      <c r="D21" s="17"/>
      <c r="E21" s="15"/>
      <c r="F21" s="6"/>
      <c r="G21" s="6"/>
      <c r="H21" s="137"/>
      <c r="I21" s="126"/>
      <c r="J21" s="15"/>
    </row>
    <row r="22" spans="1:10">
      <c r="A22" s="6"/>
      <c r="B22" s="15"/>
      <c r="C22" s="15"/>
      <c r="D22" s="154" t="s">
        <v>482</v>
      </c>
      <c r="E22" s="15"/>
      <c r="F22" s="6"/>
      <c r="G22" s="6"/>
      <c r="H22" s="157"/>
      <c r="I22" s="158"/>
      <c r="J22" s="15"/>
    </row>
    <row r="23" spans="1:10">
      <c r="A23" s="6"/>
      <c r="B23" s="15"/>
      <c r="C23" s="15"/>
      <c r="D23" s="154"/>
      <c r="E23" s="104"/>
      <c r="F23" s="104"/>
      <c r="G23" s="104"/>
      <c r="H23" s="137"/>
      <c r="I23" s="126"/>
      <c r="J23" s="15"/>
    </row>
    <row r="24" spans="1:10">
      <c r="A24" s="6"/>
      <c r="B24" s="15"/>
      <c r="C24" s="15"/>
      <c r="D24" s="154"/>
      <c r="E24" s="104"/>
      <c r="F24" s="104"/>
      <c r="G24" s="104"/>
      <c r="H24" s="137"/>
      <c r="I24" s="126"/>
      <c r="J24" s="15"/>
    </row>
    <row r="25" spans="1:10">
      <c r="A25" s="6"/>
      <c r="B25" s="15"/>
      <c r="C25" s="15"/>
      <c r="D25" s="154"/>
      <c r="E25" s="104"/>
      <c r="F25" s="104"/>
      <c r="G25" s="104"/>
      <c r="H25" s="137"/>
      <c r="I25" s="126"/>
      <c r="J25" s="15"/>
    </row>
    <row r="26" spans="1:10">
      <c r="A26" s="6"/>
      <c r="B26" s="15"/>
      <c r="C26" s="153"/>
      <c r="D26" s="154" t="s">
        <v>483</v>
      </c>
      <c r="E26" s="15"/>
      <c r="F26" s="6"/>
      <c r="G26" s="6"/>
      <c r="H26" s="157"/>
      <c r="I26" s="158"/>
      <c r="J26" s="15"/>
    </row>
    <row r="27" spans="1:10">
      <c r="A27" s="6"/>
      <c r="B27" s="15"/>
      <c r="C27" s="153"/>
      <c r="D27" s="154"/>
      <c r="E27" s="104"/>
      <c r="F27" s="104"/>
      <c r="G27" s="104"/>
      <c r="H27" s="137"/>
      <c r="I27" s="126"/>
      <c r="J27" s="15"/>
    </row>
    <row r="28" spans="1:10">
      <c r="A28" s="6"/>
      <c r="B28" s="15"/>
      <c r="C28" s="153"/>
      <c r="D28" s="154"/>
      <c r="E28" s="104"/>
      <c r="F28" s="104"/>
      <c r="G28" s="104"/>
      <c r="H28" s="137"/>
      <c r="I28" s="126"/>
      <c r="J28" s="15"/>
    </row>
    <row r="29" spans="1:10">
      <c r="A29" s="6"/>
      <c r="B29" s="15"/>
      <c r="C29" s="153"/>
      <c r="D29" s="15"/>
      <c r="E29" s="104"/>
      <c r="F29" s="104"/>
      <c r="G29" s="104"/>
      <c r="H29" s="137"/>
      <c r="I29" s="126"/>
      <c r="J29" s="15"/>
    </row>
    <row r="30" spans="1:10">
      <c r="A30" s="6"/>
      <c r="B30" s="15"/>
      <c r="C30" s="153"/>
      <c r="D30" s="6"/>
      <c r="E30" s="6"/>
      <c r="F30" s="6"/>
      <c r="G30" s="6"/>
      <c r="H30" s="137"/>
      <c r="I30" s="126"/>
      <c r="J30" s="15"/>
    </row>
    <row r="31" spans="1:10">
      <c r="A31" s="6"/>
      <c r="B31" s="15"/>
      <c r="C31" s="155"/>
      <c r="D31" s="6" t="s">
        <v>484</v>
      </c>
      <c r="E31" s="6"/>
      <c r="F31" s="6"/>
      <c r="G31" s="6"/>
      <c r="H31" s="157"/>
      <c r="I31" s="158"/>
      <c r="J31" s="15"/>
    </row>
    <row r="32" spans="1:10">
      <c r="A32" s="6"/>
      <c r="B32" s="15"/>
      <c r="C32" s="155"/>
      <c r="D32" s="6"/>
      <c r="E32" s="6"/>
      <c r="F32" s="6"/>
      <c r="G32" s="6"/>
      <c r="H32" s="69" t="s">
        <v>122</v>
      </c>
      <c r="I32" s="148" t="s">
        <v>123</v>
      </c>
      <c r="J32" s="15"/>
    </row>
    <row r="33" spans="1:10">
      <c r="A33" s="6"/>
      <c r="B33" s="15"/>
      <c r="C33" s="156" t="s">
        <v>485</v>
      </c>
      <c r="D33" s="6"/>
      <c r="E33" s="6"/>
      <c r="F33" s="6"/>
      <c r="G33" s="6"/>
      <c r="H33" s="157"/>
      <c r="I33" s="158"/>
      <c r="J33" s="15"/>
    </row>
    <row r="34" spans="1:10">
      <c r="A34" s="6"/>
      <c r="B34" s="15"/>
      <c r="C34" s="6" t="s">
        <v>486</v>
      </c>
      <c r="D34" s="110"/>
      <c r="E34" s="16"/>
      <c r="F34" s="16"/>
      <c r="G34" s="16"/>
      <c r="H34" s="16"/>
      <c r="I34" s="6"/>
      <c r="J34" s="6"/>
    </row>
    <row r="35" spans="1:10">
      <c r="A35" s="6"/>
      <c r="B35" s="15"/>
      <c r="C35" s="6"/>
      <c r="D35" s="6"/>
      <c r="E35" s="6"/>
      <c r="F35" s="6"/>
      <c r="G35" s="6"/>
      <c r="H35" s="6"/>
      <c r="I35" s="6"/>
      <c r="J35" s="6"/>
    </row>
    <row r="36" spans="1:10">
      <c r="A36" s="6"/>
      <c r="B36" s="15"/>
      <c r="C36" s="6" t="s">
        <v>1002</v>
      </c>
      <c r="D36" s="6"/>
      <c r="E36" s="531"/>
      <c r="F36" s="531"/>
      <c r="G36" s="531"/>
      <c r="H36" s="6"/>
      <c r="I36" s="6"/>
      <c r="J36" s="6"/>
    </row>
    <row r="37" spans="1:10">
      <c r="A37" s="6"/>
      <c r="B37" s="15"/>
      <c r="C37" s="6"/>
      <c r="D37" s="6"/>
      <c r="E37" s="111"/>
      <c r="F37" s="111"/>
      <c r="G37" s="111"/>
      <c r="H37" s="6"/>
      <c r="I37" s="6"/>
      <c r="J37" s="6"/>
    </row>
    <row r="38" spans="1:10">
      <c r="A38" s="6"/>
      <c r="B38" s="15"/>
      <c r="C38" s="6"/>
      <c r="D38" s="6"/>
      <c r="E38" s="6"/>
      <c r="F38" s="6"/>
      <c r="G38" s="6"/>
      <c r="H38" s="6"/>
      <c r="I38" s="6"/>
      <c r="J38" s="6"/>
    </row>
    <row r="39" spans="1:10">
      <c r="A39" s="6"/>
      <c r="B39" s="15"/>
      <c r="C39" s="6" t="s">
        <v>282</v>
      </c>
      <c r="D39" s="6"/>
      <c r="E39" s="531"/>
      <c r="F39" s="531"/>
      <c r="G39" s="6"/>
      <c r="H39" s="6" t="s">
        <v>128</v>
      </c>
      <c r="I39" s="531"/>
      <c r="J39" s="531"/>
    </row>
    <row r="40" spans="1:10">
      <c r="A40" s="6"/>
      <c r="B40" s="15"/>
      <c r="C40" s="6"/>
      <c r="D40" s="6"/>
      <c r="E40" s="6"/>
      <c r="F40" s="6"/>
      <c r="G40" s="6"/>
      <c r="H40" s="6"/>
      <c r="I40" s="6"/>
      <c r="J40" s="6"/>
    </row>
    <row r="41" spans="1:10">
      <c r="A41" s="6"/>
      <c r="B41" s="15"/>
      <c r="C41" s="6" t="s">
        <v>283</v>
      </c>
      <c r="D41" s="532"/>
      <c r="E41" s="532"/>
      <c r="F41" s="532"/>
      <c r="G41" s="69" t="s">
        <v>1003</v>
      </c>
      <c r="H41" s="533"/>
      <c r="I41" s="533"/>
      <c r="J41" s="533"/>
    </row>
    <row r="42" spans="1:10">
      <c r="A42" s="6"/>
      <c r="B42" s="15"/>
      <c r="C42" s="6"/>
      <c r="D42" s="6"/>
      <c r="E42" s="6"/>
      <c r="F42" s="6"/>
      <c r="G42" s="6"/>
      <c r="H42" s="6"/>
      <c r="I42" s="6"/>
      <c r="J42" s="6"/>
    </row>
    <row r="43" spans="1:10">
      <c r="A43" s="6"/>
      <c r="B43" s="15"/>
      <c r="C43" s="6" t="s">
        <v>1004</v>
      </c>
      <c r="D43" s="6"/>
      <c r="E43" s="16"/>
      <c r="F43" s="16"/>
      <c r="G43" s="16"/>
      <c r="H43" s="16"/>
      <c r="I43" s="16"/>
      <c r="J43" s="6"/>
    </row>
    <row r="44" spans="1:10">
      <c r="A44" s="6"/>
      <c r="B44" s="15"/>
      <c r="C44" s="6"/>
      <c r="D44" s="6"/>
      <c r="E44" s="16"/>
      <c r="F44" s="16"/>
      <c r="G44" s="16"/>
      <c r="H44" s="16"/>
      <c r="I44" s="16"/>
      <c r="J44" s="6"/>
    </row>
    <row r="45" spans="1:10">
      <c r="A45" s="6"/>
      <c r="B45" s="15"/>
      <c r="C45" s="15"/>
      <c r="D45" s="6"/>
      <c r="E45" s="6"/>
      <c r="F45" s="6"/>
      <c r="G45" s="6"/>
      <c r="H45" s="6"/>
      <c r="I45" s="15"/>
      <c r="J45" s="15"/>
    </row>
    <row r="46" spans="1:10">
      <c r="A46" s="6"/>
      <c r="B46" s="6"/>
      <c r="C46" s="6"/>
      <c r="D46" s="6"/>
      <c r="E46" s="6"/>
      <c r="F46" s="6"/>
      <c r="G46" s="6"/>
      <c r="H46" s="6"/>
      <c r="I46" s="6"/>
      <c r="J46" s="6"/>
    </row>
    <row r="47" spans="1:10">
      <c r="A47" s="6"/>
      <c r="B47" s="6"/>
      <c r="C47" s="6"/>
      <c r="D47" s="6"/>
      <c r="E47" s="6"/>
      <c r="F47" s="6"/>
      <c r="G47" s="6"/>
      <c r="H47" s="6"/>
      <c r="I47" s="6"/>
      <c r="J47" s="6"/>
    </row>
    <row r="48" spans="1:10">
      <c r="A48" s="6"/>
      <c r="B48" s="6"/>
      <c r="C48" s="6"/>
      <c r="D48" s="6"/>
      <c r="E48" s="6"/>
      <c r="F48" s="6"/>
      <c r="G48" s="6"/>
      <c r="H48" s="6"/>
      <c r="I48" s="6"/>
      <c r="J48" s="6"/>
    </row>
    <row r="49" spans="1:10">
      <c r="A49" s="6"/>
      <c r="B49" s="6"/>
      <c r="C49" s="6"/>
      <c r="D49" s="6"/>
      <c r="E49" s="6"/>
      <c r="F49" s="6"/>
      <c r="G49" s="6"/>
      <c r="H49" s="6"/>
      <c r="I49" s="6"/>
      <c r="J49" s="6"/>
    </row>
    <row r="50" spans="1:10">
      <c r="A50" s="6"/>
      <c r="B50" s="6"/>
      <c r="C50" s="6"/>
      <c r="D50" s="6"/>
      <c r="E50" s="6"/>
      <c r="F50" s="6"/>
      <c r="G50" s="6"/>
      <c r="H50" s="6"/>
      <c r="I50" s="6"/>
      <c r="J50" s="6"/>
    </row>
    <row r="51" spans="1:10">
      <c r="A51" s="6"/>
      <c r="B51" s="6"/>
      <c r="C51" s="6"/>
      <c r="D51" s="6"/>
      <c r="E51" s="6"/>
      <c r="F51" s="6"/>
      <c r="G51" s="6"/>
      <c r="H51" s="6"/>
      <c r="I51" s="6"/>
      <c r="J51" s="6"/>
    </row>
    <row r="52" spans="1:10">
      <c r="A52" s="6"/>
      <c r="B52" s="6"/>
      <c r="C52" s="6"/>
      <c r="D52" s="6"/>
      <c r="E52" s="6"/>
      <c r="F52" s="6"/>
      <c r="G52" s="6"/>
      <c r="H52" s="6"/>
      <c r="I52" s="6"/>
      <c r="J52" s="6"/>
    </row>
    <row r="53" spans="1:10">
      <c r="A53" s="6"/>
      <c r="B53" s="6"/>
      <c r="C53" s="6"/>
      <c r="D53" s="6"/>
      <c r="E53" s="6"/>
      <c r="F53" s="6"/>
      <c r="G53" s="6"/>
      <c r="H53" s="6"/>
      <c r="I53" s="6"/>
      <c r="J53" s="6"/>
    </row>
    <row r="54" spans="1:10">
      <c r="A54" s="6"/>
      <c r="B54" s="6"/>
      <c r="C54" s="6"/>
      <c r="D54" s="6"/>
      <c r="E54" s="6"/>
      <c r="F54" s="6"/>
      <c r="G54" s="6"/>
      <c r="H54" s="6"/>
      <c r="I54" s="6"/>
      <c r="J54" s="6"/>
    </row>
    <row r="55" spans="1:10">
      <c r="A55" s="6"/>
      <c r="B55" s="6"/>
      <c r="C55" s="6"/>
      <c r="D55" s="6"/>
      <c r="E55" s="6"/>
      <c r="F55" s="6"/>
      <c r="G55" s="6"/>
      <c r="H55" s="6"/>
      <c r="I55" s="6"/>
      <c r="J55" s="6"/>
    </row>
    <row r="56" spans="1:10">
      <c r="A56" s="6"/>
      <c r="B56" s="6"/>
      <c r="C56" s="6"/>
      <c r="D56" s="6"/>
      <c r="E56" s="6"/>
      <c r="F56" s="6"/>
      <c r="G56" s="6"/>
      <c r="H56" s="6"/>
      <c r="I56" s="6"/>
      <c r="J56" s="6"/>
    </row>
    <row r="57" spans="1:10">
      <c r="A57" s="6"/>
      <c r="B57" s="6"/>
      <c r="C57" s="6"/>
      <c r="D57" s="6"/>
      <c r="E57" s="6"/>
      <c r="F57" s="6"/>
      <c r="G57" s="6"/>
      <c r="H57" s="6"/>
      <c r="I57" s="6"/>
      <c r="J57" s="6"/>
    </row>
    <row r="58" spans="1:10">
      <c r="A58" s="6"/>
      <c r="B58" s="6"/>
      <c r="C58" s="6"/>
      <c r="D58" s="6"/>
      <c r="E58" s="6"/>
      <c r="F58" s="6"/>
      <c r="G58" s="6"/>
      <c r="H58" s="6"/>
      <c r="I58" s="6"/>
      <c r="J58" s="6"/>
    </row>
    <row r="59" spans="1:10">
      <c r="A59" s="6"/>
      <c r="B59" s="6"/>
      <c r="C59" s="6"/>
      <c r="D59" s="6"/>
      <c r="E59" s="6"/>
      <c r="F59" s="6"/>
      <c r="G59" s="6"/>
      <c r="H59" s="6"/>
      <c r="I59" s="6"/>
      <c r="J59" s="6"/>
    </row>
    <row r="60" spans="1:10">
      <c r="A60" s="6"/>
      <c r="B60" s="6"/>
      <c r="C60" s="6"/>
      <c r="D60" s="6"/>
      <c r="E60" s="6"/>
      <c r="F60" s="6"/>
      <c r="G60" s="6"/>
      <c r="H60" s="6"/>
      <c r="I60" s="6"/>
      <c r="J60" s="6"/>
    </row>
  </sheetData>
  <mergeCells count="7">
    <mergeCell ref="D41:F41"/>
    <mergeCell ref="H41:J41"/>
    <mergeCell ref="B1:H1"/>
    <mergeCell ref="A2:J3"/>
    <mergeCell ref="I39:J39"/>
    <mergeCell ref="E36:G36"/>
    <mergeCell ref="E39:F39"/>
  </mergeCells>
  <phoneticPr fontId="26" type="noConversion"/>
  <pageMargins left="0.78740157499999996" right="0.31" top="0.984251969" bottom="0.984251969" header="0.4921259845" footer="0.4921259845"/>
  <pageSetup paperSize="9" scale="80"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dimension ref="A1:J54"/>
  <sheetViews>
    <sheetView workbookViewId="0">
      <selection activeCell="A2" sqref="A2:J3"/>
    </sheetView>
  </sheetViews>
  <sheetFormatPr baseColWidth="10" defaultRowHeight="12.75"/>
  <sheetData>
    <row r="1" spans="1:10">
      <c r="A1" s="11" t="s">
        <v>1129</v>
      </c>
      <c r="B1" s="491" t="str">
        <f>Q!G3</f>
        <v>ZZZZZZZZZZZ</v>
      </c>
      <c r="C1" s="475"/>
      <c r="D1" s="475"/>
      <c r="E1" s="475"/>
      <c r="F1" s="475"/>
      <c r="G1" s="475"/>
      <c r="H1" s="475"/>
      <c r="I1" s="69" t="s">
        <v>1130</v>
      </c>
      <c r="J1" s="98" t="s">
        <v>966</v>
      </c>
    </row>
    <row r="2" spans="1:10">
      <c r="A2" s="505" t="s">
        <v>1155</v>
      </c>
      <c r="B2" s="506"/>
      <c r="C2" s="506"/>
      <c r="D2" s="506"/>
      <c r="E2" s="506"/>
      <c r="F2" s="506"/>
      <c r="G2" s="506"/>
      <c r="H2" s="506"/>
      <c r="I2" s="506"/>
      <c r="J2" s="506"/>
    </row>
    <row r="3" spans="1:10">
      <c r="A3" s="506"/>
      <c r="B3" s="506"/>
      <c r="C3" s="506"/>
      <c r="D3" s="506"/>
      <c r="E3" s="506"/>
      <c r="F3" s="506"/>
      <c r="G3" s="506"/>
      <c r="H3" s="506"/>
      <c r="I3" s="506"/>
      <c r="J3" s="506"/>
    </row>
    <row r="4" spans="1:10">
      <c r="A4" s="6"/>
      <c r="B4" s="15"/>
      <c r="C4" s="15"/>
      <c r="D4" s="6"/>
      <c r="E4" s="6"/>
      <c r="F4" s="6"/>
      <c r="G4" s="6"/>
      <c r="H4" s="69"/>
      <c r="I4" s="148"/>
      <c r="J4" s="15"/>
    </row>
    <row r="5" spans="1:10">
      <c r="A5" s="698"/>
      <c r="B5" s="698"/>
      <c r="C5" s="698"/>
      <c r="D5" s="698"/>
      <c r="E5" s="698"/>
      <c r="F5" s="698"/>
      <c r="G5" s="698"/>
      <c r="H5" s="698"/>
      <c r="I5" s="698"/>
      <c r="J5" s="698"/>
    </row>
    <row r="6" spans="1:10">
      <c r="A6" s="698"/>
      <c r="B6" s="698"/>
      <c r="C6" s="698"/>
      <c r="D6" s="698"/>
      <c r="E6" s="698"/>
      <c r="F6" s="698"/>
      <c r="G6" s="698"/>
      <c r="H6" s="698"/>
      <c r="I6" s="698"/>
      <c r="J6" s="698"/>
    </row>
    <row r="7" spans="1:10">
      <c r="A7" s="698"/>
      <c r="B7" s="698"/>
      <c r="C7" s="698"/>
      <c r="D7" s="698"/>
      <c r="E7" s="698"/>
      <c r="F7" s="698"/>
      <c r="G7" s="698"/>
      <c r="H7" s="698"/>
      <c r="I7" s="698"/>
      <c r="J7" s="698"/>
    </row>
    <row r="8" spans="1:10">
      <c r="A8" s="698"/>
      <c r="B8" s="698"/>
      <c r="C8" s="698"/>
      <c r="D8" s="698"/>
      <c r="E8" s="698"/>
      <c r="F8" s="698"/>
      <c r="G8" s="698"/>
      <c r="H8" s="698"/>
      <c r="I8" s="698"/>
      <c r="J8" s="698"/>
    </row>
    <row r="9" spans="1:10">
      <c r="A9" s="698"/>
      <c r="B9" s="698"/>
      <c r="C9" s="698"/>
      <c r="D9" s="698"/>
      <c r="E9" s="698"/>
      <c r="F9" s="698"/>
      <c r="G9" s="698"/>
      <c r="H9" s="698"/>
      <c r="I9" s="698"/>
      <c r="J9" s="698"/>
    </row>
    <row r="10" spans="1:10">
      <c r="A10" s="698"/>
      <c r="B10" s="698"/>
      <c r="C10" s="698"/>
      <c r="D10" s="698"/>
      <c r="E10" s="698"/>
      <c r="F10" s="698"/>
      <c r="G10" s="698"/>
      <c r="H10" s="698"/>
      <c r="I10" s="698"/>
      <c r="J10" s="698"/>
    </row>
    <row r="11" spans="1:10">
      <c r="A11" s="698"/>
      <c r="B11" s="698"/>
      <c r="C11" s="698"/>
      <c r="D11" s="698"/>
      <c r="E11" s="698"/>
      <c r="F11" s="698"/>
      <c r="G11" s="698"/>
      <c r="H11" s="698"/>
      <c r="I11" s="698"/>
      <c r="J11" s="698"/>
    </row>
    <row r="12" spans="1:10">
      <c r="A12" s="698"/>
      <c r="B12" s="698"/>
      <c r="C12" s="698"/>
      <c r="D12" s="698"/>
      <c r="E12" s="698"/>
      <c r="F12" s="698"/>
      <c r="G12" s="698"/>
      <c r="H12" s="698"/>
      <c r="I12" s="698"/>
      <c r="J12" s="698"/>
    </row>
    <row r="13" spans="1:10">
      <c r="A13" s="698"/>
      <c r="B13" s="698"/>
      <c r="C13" s="698"/>
      <c r="D13" s="698"/>
      <c r="E13" s="698"/>
      <c r="F13" s="698"/>
      <c r="G13" s="698"/>
      <c r="H13" s="698"/>
      <c r="I13" s="698"/>
      <c r="J13" s="698"/>
    </row>
    <row r="14" spans="1:10">
      <c r="A14" s="698"/>
      <c r="B14" s="698"/>
      <c r="C14" s="698"/>
      <c r="D14" s="698"/>
      <c r="E14" s="698"/>
      <c r="F14" s="698"/>
      <c r="G14" s="698"/>
      <c r="H14" s="698"/>
      <c r="I14" s="698"/>
      <c r="J14" s="698"/>
    </row>
    <row r="15" spans="1:10">
      <c r="A15" s="698"/>
      <c r="B15" s="698"/>
      <c r="C15" s="698"/>
      <c r="D15" s="698"/>
      <c r="E15" s="698"/>
      <c r="F15" s="698"/>
      <c r="G15" s="698"/>
      <c r="H15" s="698"/>
      <c r="I15" s="698"/>
      <c r="J15" s="698"/>
    </row>
    <row r="16" spans="1:10">
      <c r="A16" s="698"/>
      <c r="B16" s="698"/>
      <c r="C16" s="698"/>
      <c r="D16" s="698"/>
      <c r="E16" s="698"/>
      <c r="F16" s="698"/>
      <c r="G16" s="698"/>
      <c r="H16" s="698"/>
      <c r="I16" s="698"/>
      <c r="J16" s="698"/>
    </row>
    <row r="17" spans="1:10">
      <c r="A17" s="698"/>
      <c r="B17" s="698"/>
      <c r="C17" s="698"/>
      <c r="D17" s="698"/>
      <c r="E17" s="698"/>
      <c r="F17" s="698"/>
      <c r="G17" s="698"/>
      <c r="H17" s="698"/>
      <c r="I17" s="698"/>
      <c r="J17" s="698"/>
    </row>
    <row r="18" spans="1:10">
      <c r="A18" s="698"/>
      <c r="B18" s="698"/>
      <c r="C18" s="698"/>
      <c r="D18" s="698"/>
      <c r="E18" s="698"/>
      <c r="F18" s="698"/>
      <c r="G18" s="698"/>
      <c r="H18" s="698"/>
      <c r="I18" s="698"/>
      <c r="J18" s="698"/>
    </row>
    <row r="19" spans="1:10">
      <c r="A19" s="698"/>
      <c r="B19" s="698"/>
      <c r="C19" s="698"/>
      <c r="D19" s="698"/>
      <c r="E19" s="698"/>
      <c r="F19" s="698"/>
      <c r="G19" s="698"/>
      <c r="H19" s="698"/>
      <c r="I19" s="698"/>
      <c r="J19" s="698"/>
    </row>
    <row r="20" spans="1:10">
      <c r="A20" s="698"/>
      <c r="B20" s="698"/>
      <c r="C20" s="698"/>
      <c r="D20" s="698"/>
      <c r="E20" s="698"/>
      <c r="F20" s="698"/>
      <c r="G20" s="698"/>
      <c r="H20" s="698"/>
      <c r="I20" s="698"/>
      <c r="J20" s="698"/>
    </row>
    <row r="21" spans="1:10">
      <c r="A21" s="698"/>
      <c r="B21" s="698"/>
      <c r="C21" s="698"/>
      <c r="D21" s="698"/>
      <c r="E21" s="698"/>
      <c r="F21" s="698"/>
      <c r="G21" s="698"/>
      <c r="H21" s="698"/>
      <c r="I21" s="698"/>
      <c r="J21" s="698"/>
    </row>
    <row r="22" spans="1:10">
      <c r="A22" s="698"/>
      <c r="B22" s="698"/>
      <c r="C22" s="698"/>
      <c r="D22" s="698"/>
      <c r="E22" s="698"/>
      <c r="F22" s="698"/>
      <c r="G22" s="698"/>
      <c r="H22" s="698"/>
      <c r="I22" s="698"/>
      <c r="J22" s="698"/>
    </row>
    <row r="23" spans="1:10">
      <c r="A23" s="698"/>
      <c r="B23" s="698"/>
      <c r="C23" s="698"/>
      <c r="D23" s="698"/>
      <c r="E23" s="698"/>
      <c r="F23" s="698"/>
      <c r="G23" s="698"/>
      <c r="H23" s="698"/>
      <c r="I23" s="698"/>
      <c r="J23" s="698"/>
    </row>
    <row r="24" spans="1:10">
      <c r="A24" s="698"/>
      <c r="B24" s="698"/>
      <c r="C24" s="698"/>
      <c r="D24" s="698"/>
      <c r="E24" s="698"/>
      <c r="F24" s="698"/>
      <c r="G24" s="698"/>
      <c r="H24" s="698"/>
      <c r="I24" s="698"/>
      <c r="J24" s="698"/>
    </row>
    <row r="25" spans="1:10">
      <c r="A25" s="698"/>
      <c r="B25" s="698"/>
      <c r="C25" s="698"/>
      <c r="D25" s="698"/>
      <c r="E25" s="698"/>
      <c r="F25" s="698"/>
      <c r="G25" s="698"/>
      <c r="H25" s="698"/>
      <c r="I25" s="698"/>
      <c r="J25" s="698"/>
    </row>
    <row r="26" spans="1:10">
      <c r="A26" s="698"/>
      <c r="B26" s="698"/>
      <c r="C26" s="698"/>
      <c r="D26" s="698"/>
      <c r="E26" s="698"/>
      <c r="F26" s="698"/>
      <c r="G26" s="698"/>
      <c r="H26" s="698"/>
      <c r="I26" s="698"/>
      <c r="J26" s="698"/>
    </row>
    <row r="27" spans="1:10">
      <c r="A27" s="698"/>
      <c r="B27" s="698"/>
      <c r="C27" s="698"/>
      <c r="D27" s="698"/>
      <c r="E27" s="698"/>
      <c r="F27" s="698"/>
      <c r="G27" s="698"/>
      <c r="H27" s="698"/>
      <c r="I27" s="698"/>
      <c r="J27" s="698"/>
    </row>
    <row r="28" spans="1:10">
      <c r="A28" s="698"/>
      <c r="B28" s="698"/>
      <c r="C28" s="698"/>
      <c r="D28" s="698"/>
      <c r="E28" s="698"/>
      <c r="F28" s="698"/>
      <c r="G28" s="698"/>
      <c r="H28" s="698"/>
      <c r="I28" s="698"/>
      <c r="J28" s="698"/>
    </row>
    <row r="29" spans="1:10">
      <c r="A29" s="698"/>
      <c r="B29" s="698"/>
      <c r="C29" s="698"/>
      <c r="D29" s="698"/>
      <c r="E29" s="698"/>
      <c r="F29" s="698"/>
      <c r="G29" s="698"/>
      <c r="H29" s="698"/>
      <c r="I29" s="698"/>
      <c r="J29" s="698"/>
    </row>
    <row r="30" spans="1:10">
      <c r="A30" s="698"/>
      <c r="B30" s="698"/>
      <c r="C30" s="698"/>
      <c r="D30" s="698"/>
      <c r="E30" s="698"/>
      <c r="F30" s="698"/>
      <c r="G30" s="698"/>
      <c r="H30" s="698"/>
      <c r="I30" s="698"/>
      <c r="J30" s="698"/>
    </row>
    <row r="31" spans="1:10">
      <c r="A31" s="698"/>
      <c r="B31" s="698"/>
      <c r="C31" s="698"/>
      <c r="D31" s="698"/>
      <c r="E31" s="698"/>
      <c r="F31" s="698"/>
      <c r="G31" s="698"/>
      <c r="H31" s="698"/>
      <c r="I31" s="698"/>
      <c r="J31" s="698"/>
    </row>
    <row r="32" spans="1:10">
      <c r="A32" s="698"/>
      <c r="B32" s="698"/>
      <c r="C32" s="698"/>
      <c r="D32" s="698"/>
      <c r="E32" s="698"/>
      <c r="F32" s="698"/>
      <c r="G32" s="698"/>
      <c r="H32" s="698"/>
      <c r="I32" s="698"/>
      <c r="J32" s="698"/>
    </row>
    <row r="33" spans="1:10">
      <c r="A33" s="698"/>
      <c r="B33" s="698"/>
      <c r="C33" s="698"/>
      <c r="D33" s="698"/>
      <c r="E33" s="698"/>
      <c r="F33" s="698"/>
      <c r="G33" s="698"/>
      <c r="H33" s="698"/>
      <c r="I33" s="698"/>
      <c r="J33" s="698"/>
    </row>
    <row r="34" spans="1:10">
      <c r="A34" s="698"/>
      <c r="B34" s="698"/>
      <c r="C34" s="698"/>
      <c r="D34" s="698"/>
      <c r="E34" s="698"/>
      <c r="F34" s="698"/>
      <c r="G34" s="698"/>
      <c r="H34" s="698"/>
      <c r="I34" s="698"/>
      <c r="J34" s="698"/>
    </row>
    <row r="35" spans="1:10">
      <c r="A35" s="698"/>
      <c r="B35" s="698"/>
      <c r="C35" s="698"/>
      <c r="D35" s="698"/>
      <c r="E35" s="698"/>
      <c r="F35" s="698"/>
      <c r="G35" s="698"/>
      <c r="H35" s="698"/>
      <c r="I35" s="698"/>
      <c r="J35" s="698"/>
    </row>
    <row r="36" spans="1:10">
      <c r="A36" s="698"/>
      <c r="B36" s="698"/>
      <c r="C36" s="698"/>
      <c r="D36" s="698"/>
      <c r="E36" s="698"/>
      <c r="F36" s="698"/>
      <c r="G36" s="698"/>
      <c r="H36" s="698"/>
      <c r="I36" s="698"/>
      <c r="J36" s="698"/>
    </row>
    <row r="37" spans="1:10">
      <c r="A37" s="698"/>
      <c r="B37" s="698"/>
      <c r="C37" s="698"/>
      <c r="D37" s="698"/>
      <c r="E37" s="698"/>
      <c r="F37" s="698"/>
      <c r="G37" s="698"/>
      <c r="H37" s="698"/>
      <c r="I37" s="698"/>
      <c r="J37" s="698"/>
    </row>
    <row r="38" spans="1:10">
      <c r="A38" s="698"/>
      <c r="B38" s="698"/>
      <c r="C38" s="698"/>
      <c r="D38" s="698"/>
      <c r="E38" s="698"/>
      <c r="F38" s="698"/>
      <c r="G38" s="698"/>
      <c r="H38" s="698"/>
      <c r="I38" s="698"/>
      <c r="J38" s="698"/>
    </row>
    <row r="39" spans="1:10">
      <c r="A39" s="698"/>
      <c r="B39" s="698"/>
      <c r="C39" s="698"/>
      <c r="D39" s="698"/>
      <c r="E39" s="698"/>
      <c r="F39" s="698"/>
      <c r="G39" s="698"/>
      <c r="H39" s="698"/>
      <c r="I39" s="698"/>
      <c r="J39" s="698"/>
    </row>
    <row r="40" spans="1:10">
      <c r="A40" s="698"/>
      <c r="B40" s="698"/>
      <c r="C40" s="698"/>
      <c r="D40" s="698"/>
      <c r="E40" s="698"/>
      <c r="F40" s="698"/>
      <c r="G40" s="698"/>
      <c r="H40" s="698"/>
      <c r="I40" s="698"/>
      <c r="J40" s="698"/>
    </row>
    <row r="41" spans="1:10">
      <c r="A41" s="698"/>
      <c r="B41" s="698"/>
      <c r="C41" s="698"/>
      <c r="D41" s="698"/>
      <c r="E41" s="698"/>
      <c r="F41" s="698"/>
      <c r="G41" s="698"/>
      <c r="H41" s="698"/>
      <c r="I41" s="698"/>
      <c r="J41" s="698"/>
    </row>
    <row r="42" spans="1:10">
      <c r="A42" s="698"/>
      <c r="B42" s="698"/>
      <c r="C42" s="698"/>
      <c r="D42" s="698"/>
      <c r="E42" s="698"/>
      <c r="F42" s="698"/>
      <c r="G42" s="698"/>
      <c r="H42" s="698"/>
      <c r="I42" s="698"/>
      <c r="J42" s="698"/>
    </row>
    <row r="43" spans="1:10">
      <c r="A43" s="698"/>
      <c r="B43" s="698"/>
      <c r="C43" s="698"/>
      <c r="D43" s="698"/>
      <c r="E43" s="698"/>
      <c r="F43" s="698"/>
      <c r="G43" s="698"/>
      <c r="H43" s="698"/>
      <c r="I43" s="698"/>
      <c r="J43" s="698"/>
    </row>
    <row r="44" spans="1:10">
      <c r="A44" s="698"/>
      <c r="B44" s="698"/>
      <c r="C44" s="698"/>
      <c r="D44" s="698"/>
      <c r="E44" s="698"/>
      <c r="F44" s="698"/>
      <c r="G44" s="698"/>
      <c r="H44" s="698"/>
      <c r="I44" s="698"/>
      <c r="J44" s="698"/>
    </row>
    <row r="45" spans="1:10">
      <c r="A45" s="698"/>
      <c r="B45" s="698"/>
      <c r="C45" s="698"/>
      <c r="D45" s="698"/>
      <c r="E45" s="698"/>
      <c r="F45" s="698"/>
      <c r="G45" s="698"/>
      <c r="H45" s="698"/>
      <c r="I45" s="698"/>
      <c r="J45" s="698"/>
    </row>
    <row r="46" spans="1:10">
      <c r="A46" s="698"/>
      <c r="B46" s="698"/>
      <c r="C46" s="698"/>
      <c r="D46" s="698"/>
      <c r="E46" s="698"/>
      <c r="F46" s="698"/>
      <c r="G46" s="698"/>
      <c r="H46" s="698"/>
      <c r="I46" s="698"/>
      <c r="J46" s="698"/>
    </row>
    <row r="47" spans="1:10">
      <c r="A47" s="698"/>
      <c r="B47" s="698"/>
      <c r="C47" s="698"/>
      <c r="D47" s="698"/>
      <c r="E47" s="698"/>
      <c r="F47" s="698"/>
      <c r="G47" s="698"/>
      <c r="H47" s="698"/>
      <c r="I47" s="698"/>
      <c r="J47" s="698"/>
    </row>
    <row r="48" spans="1:10">
      <c r="A48" s="698"/>
      <c r="B48" s="698"/>
      <c r="C48" s="698"/>
      <c r="D48" s="698"/>
      <c r="E48" s="698"/>
      <c r="F48" s="698"/>
      <c r="G48" s="698"/>
      <c r="H48" s="698"/>
      <c r="I48" s="698"/>
      <c r="J48" s="698"/>
    </row>
    <row r="49" spans="1:10">
      <c r="A49" s="698"/>
      <c r="B49" s="698"/>
      <c r="C49" s="698"/>
      <c r="D49" s="698"/>
      <c r="E49" s="698"/>
      <c r="F49" s="698"/>
      <c r="G49" s="698"/>
      <c r="H49" s="698"/>
      <c r="I49" s="698"/>
      <c r="J49" s="698"/>
    </row>
    <row r="50" spans="1:10">
      <c r="A50" s="698"/>
      <c r="B50" s="698"/>
      <c r="C50" s="698"/>
      <c r="D50" s="698"/>
      <c r="E50" s="698"/>
      <c r="F50" s="698"/>
      <c r="G50" s="698"/>
      <c r="H50" s="698"/>
      <c r="I50" s="698"/>
      <c r="J50" s="698"/>
    </row>
    <row r="51" spans="1:10">
      <c r="A51" s="698"/>
      <c r="B51" s="698"/>
      <c r="C51" s="698"/>
      <c r="D51" s="698"/>
      <c r="E51" s="698"/>
      <c r="F51" s="698"/>
      <c r="G51" s="698"/>
      <c r="H51" s="698"/>
      <c r="I51" s="698"/>
      <c r="J51" s="698"/>
    </row>
    <row r="52" spans="1:10">
      <c r="A52" s="698"/>
      <c r="B52" s="698"/>
      <c r="C52" s="698"/>
      <c r="D52" s="698"/>
      <c r="E52" s="698"/>
      <c r="F52" s="698"/>
      <c r="G52" s="698"/>
      <c r="H52" s="698"/>
      <c r="I52" s="698"/>
      <c r="J52" s="698"/>
    </row>
    <row r="53" spans="1:10">
      <c r="A53" s="698"/>
      <c r="B53" s="698"/>
      <c r="C53" s="698"/>
      <c r="D53" s="698"/>
      <c r="E53" s="698"/>
      <c r="F53" s="698"/>
      <c r="G53" s="698"/>
      <c r="H53" s="698"/>
      <c r="I53" s="698"/>
      <c r="J53" s="698"/>
    </row>
    <row r="54" spans="1:10">
      <c r="A54" s="698"/>
      <c r="B54" s="698"/>
      <c r="C54" s="698"/>
      <c r="D54" s="698"/>
      <c r="E54" s="698"/>
      <c r="F54" s="698"/>
      <c r="G54" s="698"/>
      <c r="H54" s="698"/>
      <c r="I54" s="698"/>
      <c r="J54" s="698"/>
    </row>
  </sheetData>
  <mergeCells count="52">
    <mergeCell ref="A54:J54"/>
    <mergeCell ref="A5:J5"/>
    <mergeCell ref="A6:J6"/>
    <mergeCell ref="A7:J7"/>
    <mergeCell ref="A8:J8"/>
    <mergeCell ref="A9:J9"/>
    <mergeCell ref="A10:J10"/>
    <mergeCell ref="A11:J11"/>
    <mergeCell ref="A50:J50"/>
    <mergeCell ref="A51:J51"/>
    <mergeCell ref="A45:J45"/>
    <mergeCell ref="A52:J52"/>
    <mergeCell ref="A53:J53"/>
    <mergeCell ref="A46:J46"/>
    <mergeCell ref="A47:J47"/>
    <mergeCell ref="A48:J48"/>
    <mergeCell ref="A49:J49"/>
    <mergeCell ref="A40:J40"/>
    <mergeCell ref="A41:J41"/>
    <mergeCell ref="A42:J42"/>
    <mergeCell ref="A43:J43"/>
    <mergeCell ref="A44:J44"/>
    <mergeCell ref="A35:J35"/>
    <mergeCell ref="A36:J36"/>
    <mergeCell ref="A37:J37"/>
    <mergeCell ref="A38:J38"/>
    <mergeCell ref="A39:J39"/>
    <mergeCell ref="A30:J30"/>
    <mergeCell ref="A31:J31"/>
    <mergeCell ref="A32:J32"/>
    <mergeCell ref="A33:J33"/>
    <mergeCell ref="A34:J34"/>
    <mergeCell ref="A25:J25"/>
    <mergeCell ref="A26:J26"/>
    <mergeCell ref="A27:J27"/>
    <mergeCell ref="A28:J28"/>
    <mergeCell ref="A29:J29"/>
    <mergeCell ref="A20:J20"/>
    <mergeCell ref="A21:J21"/>
    <mergeCell ref="A22:J22"/>
    <mergeCell ref="A23:J23"/>
    <mergeCell ref="A24:J24"/>
    <mergeCell ref="A15:J15"/>
    <mergeCell ref="A16:J16"/>
    <mergeCell ref="A17:J17"/>
    <mergeCell ref="A18:J18"/>
    <mergeCell ref="A19:J19"/>
    <mergeCell ref="B1:H1"/>
    <mergeCell ref="A2:J3"/>
    <mergeCell ref="A12:J12"/>
    <mergeCell ref="A13:J13"/>
    <mergeCell ref="A14:J14"/>
  </mergeCells>
  <phoneticPr fontId="26" type="noConversion"/>
  <pageMargins left="0.78740157499999996" right="0.78740157499999996" top="0.984251969" bottom="0.984251969" header="0.4921259845" footer="0.4921259845"/>
  <pageSetup paperSize="9" orientation="portrait" verticalDpi="0" r:id="rId1"/>
  <headerFooter alignWithMargins="0"/>
  <drawing r:id="rId2"/>
</worksheet>
</file>

<file path=xl/worksheets/sheet48.xml><?xml version="1.0" encoding="utf-8"?>
<worksheet xmlns="http://schemas.openxmlformats.org/spreadsheetml/2006/main" xmlns:r="http://schemas.openxmlformats.org/officeDocument/2006/relationships">
  <dimension ref="A1:J59"/>
  <sheetViews>
    <sheetView workbookViewId="0">
      <selection activeCell="T42" sqref="T42"/>
    </sheetView>
  </sheetViews>
  <sheetFormatPr baseColWidth="10" defaultRowHeight="12.75"/>
  <sheetData>
    <row r="1" spans="1:10">
      <c r="A1" s="11" t="s">
        <v>1129</v>
      </c>
      <c r="B1" s="491" t="str">
        <f>Q!G3</f>
        <v>ZZZZZZZZZZZ</v>
      </c>
      <c r="C1" s="475"/>
      <c r="D1" s="475"/>
      <c r="E1" s="475"/>
      <c r="F1" s="475"/>
      <c r="G1" s="475"/>
      <c r="H1" s="475"/>
      <c r="I1" s="69" t="s">
        <v>1130</v>
      </c>
      <c r="J1" s="98" t="s">
        <v>493</v>
      </c>
    </row>
    <row r="2" spans="1:10">
      <c r="A2" s="505" t="s">
        <v>678</v>
      </c>
      <c r="B2" s="506"/>
      <c r="C2" s="506"/>
      <c r="D2" s="506"/>
      <c r="E2" s="506"/>
      <c r="F2" s="506"/>
      <c r="G2" s="506"/>
      <c r="H2" s="506"/>
      <c r="I2" s="506"/>
      <c r="J2" s="506"/>
    </row>
    <row r="3" spans="1:10">
      <c r="A3" s="506"/>
      <c r="B3" s="506"/>
      <c r="C3" s="506"/>
      <c r="D3" s="506"/>
      <c r="E3" s="506"/>
      <c r="F3" s="506"/>
      <c r="G3" s="506"/>
      <c r="H3" s="506"/>
      <c r="I3" s="506"/>
      <c r="J3" s="506"/>
    </row>
    <row r="4" spans="1:10">
      <c r="A4" s="6"/>
      <c r="B4" s="15"/>
      <c r="C4" s="15"/>
      <c r="D4" s="6"/>
      <c r="E4" s="6"/>
      <c r="F4" s="6"/>
      <c r="G4" s="6"/>
      <c r="H4" s="69"/>
      <c r="I4" s="148"/>
      <c r="J4" s="15"/>
    </row>
    <row r="5" spans="1:10" ht="12.75" customHeight="1">
      <c r="A5" s="707" t="s">
        <v>506</v>
      </c>
      <c r="B5" s="707"/>
      <c r="C5" s="707"/>
      <c r="D5" s="707"/>
      <c r="E5" s="707"/>
      <c r="F5" s="707"/>
      <c r="G5" s="707"/>
      <c r="H5" s="707"/>
      <c r="I5" s="707"/>
      <c r="J5" s="707"/>
    </row>
    <row r="6" spans="1:10">
      <c r="A6" s="707"/>
      <c r="B6" s="707"/>
      <c r="C6" s="707"/>
      <c r="D6" s="707"/>
      <c r="E6" s="707"/>
      <c r="F6" s="707"/>
      <c r="G6" s="707"/>
      <c r="H6" s="707"/>
      <c r="I6" s="707"/>
      <c r="J6" s="707"/>
    </row>
    <row r="7" spans="1:10">
      <c r="A7" s="6"/>
      <c r="B7" s="15"/>
      <c r="C7" s="15"/>
      <c r="D7" s="6"/>
      <c r="E7" s="6"/>
      <c r="F7" s="6"/>
      <c r="G7" s="6"/>
      <c r="H7" s="69"/>
      <c r="I7" s="148"/>
      <c r="J7" s="15"/>
    </row>
    <row r="8" spans="1:10">
      <c r="A8" s="147" t="s">
        <v>330</v>
      </c>
      <c r="B8" s="502" t="s">
        <v>507</v>
      </c>
      <c r="C8" s="699"/>
      <c r="D8" s="700"/>
      <c r="E8" s="160" t="s">
        <v>508</v>
      </c>
      <c r="F8" s="160"/>
      <c r="G8" s="160"/>
      <c r="H8" s="160"/>
      <c r="I8" s="160"/>
      <c r="J8" s="159"/>
    </row>
    <row r="9" spans="1:10">
      <c r="A9" s="161"/>
      <c r="B9" s="702"/>
      <c r="C9" s="480"/>
      <c r="D9" s="481"/>
      <c r="E9" s="702"/>
      <c r="F9" s="480"/>
      <c r="G9" s="480"/>
      <c r="H9" s="480"/>
      <c r="I9" s="480"/>
      <c r="J9" s="480"/>
    </row>
    <row r="10" spans="1:10">
      <c r="A10" s="162"/>
      <c r="B10" s="701"/>
      <c r="C10" s="475"/>
      <c r="D10" s="476"/>
      <c r="E10" s="701"/>
      <c r="F10" s="475"/>
      <c r="G10" s="475"/>
      <c r="H10" s="475"/>
      <c r="I10" s="475"/>
      <c r="J10" s="475"/>
    </row>
    <row r="11" spans="1:10">
      <c r="A11" s="162"/>
      <c r="B11" s="701"/>
      <c r="C11" s="475"/>
      <c r="D11" s="476"/>
      <c r="E11" s="701"/>
      <c r="F11" s="475"/>
      <c r="G11" s="475"/>
      <c r="H11" s="475"/>
      <c r="I11" s="475"/>
      <c r="J11" s="475"/>
    </row>
    <row r="12" spans="1:10">
      <c r="A12" s="162"/>
      <c r="B12" s="701"/>
      <c r="C12" s="475"/>
      <c r="D12" s="476"/>
      <c r="E12" s="701"/>
      <c r="F12" s="475"/>
      <c r="G12" s="475"/>
      <c r="H12" s="475"/>
      <c r="I12" s="475"/>
      <c r="J12" s="475"/>
    </row>
    <row r="13" spans="1:10">
      <c r="A13" s="162"/>
      <c r="B13" s="701"/>
      <c r="C13" s="475"/>
      <c r="D13" s="476"/>
      <c r="E13" s="701"/>
      <c r="F13" s="475"/>
      <c r="G13" s="475"/>
      <c r="H13" s="475"/>
      <c r="I13" s="475"/>
      <c r="J13" s="475"/>
    </row>
    <row r="14" spans="1:10">
      <c r="A14" s="162"/>
      <c r="B14" s="701"/>
      <c r="C14" s="475"/>
      <c r="D14" s="476"/>
      <c r="E14" s="701"/>
      <c r="F14" s="475"/>
      <c r="G14" s="475"/>
      <c r="H14" s="475"/>
      <c r="I14" s="475"/>
      <c r="J14" s="475"/>
    </row>
    <row r="15" spans="1:10">
      <c r="A15" s="162"/>
      <c r="B15" s="701"/>
      <c r="C15" s="475"/>
      <c r="D15" s="476"/>
      <c r="E15" s="701"/>
      <c r="F15" s="475"/>
      <c r="G15" s="475"/>
      <c r="H15" s="475"/>
      <c r="I15" s="475"/>
      <c r="J15" s="475"/>
    </row>
    <row r="16" spans="1:10">
      <c r="A16" s="162"/>
      <c r="B16" s="701"/>
      <c r="C16" s="475"/>
      <c r="D16" s="476"/>
      <c r="E16" s="701"/>
      <c r="F16" s="475"/>
      <c r="G16" s="475"/>
      <c r="H16" s="475"/>
      <c r="I16" s="475"/>
      <c r="J16" s="475"/>
    </row>
    <row r="17" spans="1:10">
      <c r="A17" s="162"/>
      <c r="B17" s="701"/>
      <c r="C17" s="475"/>
      <c r="D17" s="476"/>
      <c r="E17" s="701"/>
      <c r="F17" s="475"/>
      <c r="G17" s="475"/>
      <c r="H17" s="475"/>
      <c r="I17" s="475"/>
      <c r="J17" s="475"/>
    </row>
    <row r="18" spans="1:10">
      <c r="A18" s="162"/>
      <c r="B18" s="701"/>
      <c r="C18" s="475"/>
      <c r="D18" s="476"/>
      <c r="E18" s="701"/>
      <c r="F18" s="475"/>
      <c r="G18" s="475"/>
      <c r="H18" s="475"/>
      <c r="I18" s="475"/>
      <c r="J18" s="475"/>
    </row>
    <row r="19" spans="1:10">
      <c r="A19" s="162"/>
      <c r="B19" s="701"/>
      <c r="C19" s="475"/>
      <c r="D19" s="476"/>
      <c r="E19" s="701"/>
      <c r="F19" s="475"/>
      <c r="G19" s="475"/>
      <c r="H19" s="475"/>
      <c r="I19" s="475"/>
      <c r="J19" s="475"/>
    </row>
    <row r="20" spans="1:10">
      <c r="A20" s="162"/>
      <c r="B20" s="701"/>
      <c r="C20" s="475"/>
      <c r="D20" s="476"/>
      <c r="E20" s="701"/>
      <c r="F20" s="475"/>
      <c r="G20" s="475"/>
      <c r="H20" s="475"/>
      <c r="I20" s="475"/>
      <c r="J20" s="475"/>
    </row>
    <row r="21" spans="1:10">
      <c r="A21" s="162"/>
      <c r="B21" s="701"/>
      <c r="C21" s="475"/>
      <c r="D21" s="476"/>
      <c r="E21" s="701"/>
      <c r="F21" s="475"/>
      <c r="G21" s="475"/>
      <c r="H21" s="475"/>
      <c r="I21" s="475"/>
      <c r="J21" s="475"/>
    </row>
    <row r="22" spans="1:10">
      <c r="A22" s="162"/>
      <c r="B22" s="701"/>
      <c r="C22" s="475"/>
      <c r="D22" s="476"/>
      <c r="E22" s="701"/>
      <c r="F22" s="475"/>
      <c r="G22" s="475"/>
      <c r="H22" s="475"/>
      <c r="I22" s="475"/>
      <c r="J22" s="475"/>
    </row>
    <row r="23" spans="1:10">
      <c r="A23" s="162"/>
      <c r="B23" s="701"/>
      <c r="C23" s="475"/>
      <c r="D23" s="476"/>
      <c r="E23" s="701"/>
      <c r="F23" s="475"/>
      <c r="G23" s="475"/>
      <c r="H23" s="475"/>
      <c r="I23" s="475"/>
      <c r="J23" s="475"/>
    </row>
    <row r="24" spans="1:10">
      <c r="A24" s="162"/>
      <c r="B24" s="701"/>
      <c r="C24" s="475"/>
      <c r="D24" s="476"/>
      <c r="E24" s="701"/>
      <c r="F24" s="475"/>
      <c r="G24" s="475"/>
      <c r="H24" s="475"/>
      <c r="I24" s="475"/>
      <c r="J24" s="475"/>
    </row>
    <row r="25" spans="1:10">
      <c r="A25" s="162"/>
      <c r="B25" s="701"/>
      <c r="C25" s="475"/>
      <c r="D25" s="476"/>
      <c r="E25" s="701"/>
      <c r="F25" s="475"/>
      <c r="G25" s="475"/>
      <c r="H25" s="475"/>
      <c r="I25" s="475"/>
      <c r="J25" s="475"/>
    </row>
    <row r="26" spans="1:10">
      <c r="A26" s="162"/>
      <c r="B26" s="701"/>
      <c r="C26" s="475"/>
      <c r="D26" s="476"/>
      <c r="E26" s="701"/>
      <c r="F26" s="475"/>
      <c r="G26" s="475"/>
      <c r="H26" s="475"/>
      <c r="I26" s="475"/>
      <c r="J26" s="475"/>
    </row>
    <row r="27" spans="1:10">
      <c r="A27" s="162"/>
      <c r="B27" s="701"/>
      <c r="C27" s="475"/>
      <c r="D27" s="476"/>
      <c r="E27" s="701"/>
      <c r="F27" s="475"/>
      <c r="G27" s="475"/>
      <c r="H27" s="475"/>
      <c r="I27" s="475"/>
      <c r="J27" s="475"/>
    </row>
    <row r="28" spans="1:10">
      <c r="A28" s="162"/>
      <c r="B28" s="701"/>
      <c r="C28" s="475"/>
      <c r="D28" s="476"/>
      <c r="E28" s="701"/>
      <c r="F28" s="475"/>
      <c r="G28" s="475"/>
      <c r="H28" s="475"/>
      <c r="I28" s="475"/>
      <c r="J28" s="475"/>
    </row>
    <row r="29" spans="1:10">
      <c r="A29" s="162"/>
      <c r="B29" s="701"/>
      <c r="C29" s="475"/>
      <c r="D29" s="476"/>
      <c r="E29" s="701"/>
      <c r="F29" s="475"/>
      <c r="G29" s="475"/>
      <c r="H29" s="475"/>
      <c r="I29" s="475"/>
      <c r="J29" s="475"/>
    </row>
    <row r="30" spans="1:10">
      <c r="A30" s="162"/>
      <c r="B30" s="701"/>
      <c r="C30" s="475"/>
      <c r="D30" s="476"/>
      <c r="E30" s="701"/>
      <c r="F30" s="475"/>
      <c r="G30" s="475"/>
      <c r="H30" s="475"/>
      <c r="I30" s="475"/>
      <c r="J30" s="475"/>
    </row>
    <row r="31" spans="1:10">
      <c r="A31" s="162"/>
      <c r="B31" s="701"/>
      <c r="C31" s="475"/>
      <c r="D31" s="476"/>
      <c r="E31" s="701"/>
      <c r="F31" s="475"/>
      <c r="G31" s="475"/>
      <c r="H31" s="475"/>
      <c r="I31" s="475"/>
      <c r="J31" s="475"/>
    </row>
    <row r="32" spans="1:10">
      <c r="A32" s="162"/>
      <c r="B32" s="701"/>
      <c r="C32" s="475"/>
      <c r="D32" s="476"/>
      <c r="E32" s="701"/>
      <c r="F32" s="475"/>
      <c r="G32" s="475"/>
      <c r="H32" s="475"/>
      <c r="I32" s="475"/>
      <c r="J32" s="475"/>
    </row>
    <row r="33" spans="1:10">
      <c r="A33" s="162"/>
      <c r="B33" s="701"/>
      <c r="C33" s="475"/>
      <c r="D33" s="476"/>
      <c r="E33" s="701"/>
      <c r="F33" s="475"/>
      <c r="G33" s="475"/>
      <c r="H33" s="475"/>
      <c r="I33" s="475"/>
      <c r="J33" s="475"/>
    </row>
    <row r="34" spans="1:10">
      <c r="A34" s="162"/>
      <c r="B34" s="701"/>
      <c r="C34" s="475"/>
      <c r="D34" s="476"/>
      <c r="E34" s="701"/>
      <c r="F34" s="475"/>
      <c r="G34" s="475"/>
      <c r="H34" s="475"/>
      <c r="I34" s="475"/>
      <c r="J34" s="475"/>
    </row>
    <row r="35" spans="1:10">
      <c r="A35" s="162"/>
      <c r="B35" s="701"/>
      <c r="C35" s="475"/>
      <c r="D35" s="476"/>
      <c r="E35" s="701"/>
      <c r="F35" s="475"/>
      <c r="G35" s="475"/>
      <c r="H35" s="475"/>
      <c r="I35" s="475"/>
      <c r="J35" s="475"/>
    </row>
    <row r="36" spans="1:10">
      <c r="A36" s="162"/>
      <c r="B36" s="701"/>
      <c r="C36" s="475"/>
      <c r="D36" s="476"/>
      <c r="E36" s="701"/>
      <c r="F36" s="475"/>
      <c r="G36" s="475"/>
      <c r="H36" s="475"/>
      <c r="I36" s="475"/>
      <c r="J36" s="475"/>
    </row>
    <row r="37" spans="1:10">
      <c r="A37" s="162"/>
      <c r="B37" s="701"/>
      <c r="C37" s="475"/>
      <c r="D37" s="476"/>
      <c r="E37" s="701"/>
      <c r="F37" s="475"/>
      <c r="G37" s="475"/>
      <c r="H37" s="475"/>
      <c r="I37" s="475"/>
      <c r="J37" s="475"/>
    </row>
    <row r="38" spans="1:10">
      <c r="A38" s="162"/>
      <c r="B38" s="701"/>
      <c r="C38" s="475"/>
      <c r="D38" s="476"/>
      <c r="E38" s="701"/>
      <c r="F38" s="475"/>
      <c r="G38" s="475"/>
      <c r="H38" s="475"/>
      <c r="I38" s="475"/>
      <c r="J38" s="475"/>
    </row>
    <row r="39" spans="1:10">
      <c r="A39" s="162"/>
      <c r="B39" s="701"/>
      <c r="C39" s="475"/>
      <c r="D39" s="476"/>
      <c r="E39" s="701"/>
      <c r="F39" s="475"/>
      <c r="G39" s="475"/>
      <c r="H39" s="475"/>
      <c r="I39" s="475"/>
      <c r="J39" s="475"/>
    </row>
    <row r="40" spans="1:10">
      <c r="A40" s="162"/>
      <c r="B40" s="701"/>
      <c r="C40" s="475"/>
      <c r="D40" s="476"/>
      <c r="E40" s="701"/>
      <c r="F40" s="475"/>
      <c r="G40" s="475"/>
      <c r="H40" s="475"/>
      <c r="I40" s="475"/>
      <c r="J40" s="475"/>
    </row>
    <row r="41" spans="1:10">
      <c r="A41" s="162"/>
      <c r="B41" s="701"/>
      <c r="C41" s="475"/>
      <c r="D41" s="476"/>
      <c r="E41" s="701"/>
      <c r="F41" s="475"/>
      <c r="G41" s="475"/>
      <c r="H41" s="475"/>
      <c r="I41" s="475"/>
      <c r="J41" s="475"/>
    </row>
    <row r="42" spans="1:10">
      <c r="A42" s="162"/>
      <c r="B42" s="701"/>
      <c r="C42" s="475"/>
      <c r="D42" s="476"/>
      <c r="E42" s="701"/>
      <c r="F42" s="475"/>
      <c r="G42" s="475"/>
      <c r="H42" s="475"/>
      <c r="I42" s="475"/>
      <c r="J42" s="475"/>
    </row>
    <row r="43" spans="1:10">
      <c r="A43" s="162"/>
      <c r="B43" s="701"/>
      <c r="C43" s="475"/>
      <c r="D43" s="476"/>
      <c r="E43" s="701"/>
      <c r="F43" s="475"/>
      <c r="G43" s="475"/>
      <c r="H43" s="475"/>
      <c r="I43" s="475"/>
      <c r="J43" s="475"/>
    </row>
    <row r="44" spans="1:10">
      <c r="A44" s="162"/>
      <c r="B44" s="701"/>
      <c r="C44" s="475"/>
      <c r="D44" s="476"/>
      <c r="E44" s="701"/>
      <c r="F44" s="475"/>
      <c r="G44" s="475"/>
      <c r="H44" s="475"/>
      <c r="I44" s="475"/>
      <c r="J44" s="475"/>
    </row>
    <row r="45" spans="1:10">
      <c r="A45" s="162"/>
      <c r="B45" s="701"/>
      <c r="C45" s="475"/>
      <c r="D45" s="476"/>
      <c r="E45" s="701"/>
      <c r="F45" s="475"/>
      <c r="G45" s="475"/>
      <c r="H45" s="475"/>
      <c r="I45" s="475"/>
      <c r="J45" s="475"/>
    </row>
    <row r="46" spans="1:10">
      <c r="A46" s="162"/>
      <c r="B46" s="701"/>
      <c r="C46" s="475"/>
      <c r="D46" s="476"/>
      <c r="E46" s="701"/>
      <c r="F46" s="475"/>
      <c r="G46" s="475"/>
      <c r="H46" s="475"/>
      <c r="I46" s="475"/>
      <c r="J46" s="475"/>
    </row>
    <row r="47" spans="1:10">
      <c r="A47" s="162"/>
      <c r="B47" s="701"/>
      <c r="C47" s="475"/>
      <c r="D47" s="476"/>
      <c r="E47" s="701"/>
      <c r="F47" s="475"/>
      <c r="G47" s="475"/>
      <c r="H47" s="475"/>
      <c r="I47" s="475"/>
      <c r="J47" s="475"/>
    </row>
    <row r="48" spans="1:10">
      <c r="A48" s="162"/>
      <c r="B48" s="701"/>
      <c r="C48" s="475"/>
      <c r="D48" s="476"/>
      <c r="E48" s="701"/>
      <c r="F48" s="475"/>
      <c r="G48" s="475"/>
      <c r="H48" s="475"/>
      <c r="I48" s="475"/>
      <c r="J48" s="475"/>
    </row>
    <row r="49" spans="1:10">
      <c r="A49" s="162"/>
      <c r="B49" s="701"/>
      <c r="C49" s="475"/>
      <c r="D49" s="476"/>
      <c r="E49" s="701"/>
      <c r="F49" s="475"/>
      <c r="G49" s="475"/>
      <c r="H49" s="475"/>
      <c r="I49" s="475"/>
      <c r="J49" s="475"/>
    </row>
    <row r="50" spans="1:10">
      <c r="A50" s="162"/>
      <c r="B50" s="701"/>
      <c r="C50" s="475"/>
      <c r="D50" s="476"/>
      <c r="E50" s="701"/>
      <c r="F50" s="475"/>
      <c r="G50" s="475"/>
      <c r="H50" s="475"/>
      <c r="I50" s="475"/>
      <c r="J50" s="475"/>
    </row>
    <row r="51" spans="1:10">
      <c r="A51" s="162"/>
      <c r="B51" s="701"/>
      <c r="C51" s="475"/>
      <c r="D51" s="476"/>
      <c r="E51" s="701"/>
      <c r="F51" s="475"/>
      <c r="G51" s="475"/>
      <c r="H51" s="475"/>
      <c r="I51" s="475"/>
      <c r="J51" s="475"/>
    </row>
    <row r="52" spans="1:10">
      <c r="A52" s="162"/>
      <c r="B52" s="701"/>
      <c r="C52" s="475"/>
      <c r="D52" s="476"/>
      <c r="E52" s="701"/>
      <c r="F52" s="475"/>
      <c r="G52" s="475"/>
      <c r="H52" s="475"/>
      <c r="I52" s="475"/>
      <c r="J52" s="475"/>
    </row>
    <row r="53" spans="1:10">
      <c r="A53" s="162"/>
      <c r="B53" s="701"/>
      <c r="C53" s="475"/>
      <c r="D53" s="476"/>
      <c r="E53" s="701"/>
      <c r="F53" s="475"/>
      <c r="G53" s="475"/>
      <c r="H53" s="475"/>
      <c r="I53" s="475"/>
      <c r="J53" s="475"/>
    </row>
    <row r="54" spans="1:10">
      <c r="A54" s="162"/>
      <c r="B54" s="701"/>
      <c r="C54" s="475"/>
      <c r="D54" s="476"/>
      <c r="E54" s="701"/>
      <c r="F54" s="475"/>
      <c r="G54" s="475"/>
      <c r="H54" s="475"/>
      <c r="I54" s="475"/>
      <c r="J54" s="475"/>
    </row>
    <row r="55" spans="1:10">
      <c r="A55" s="162"/>
      <c r="B55" s="701"/>
      <c r="C55" s="475"/>
      <c r="D55" s="476"/>
      <c r="E55" s="701"/>
      <c r="F55" s="475"/>
      <c r="G55" s="475"/>
      <c r="H55" s="475"/>
      <c r="I55" s="475"/>
      <c r="J55" s="475"/>
    </row>
    <row r="56" spans="1:10">
      <c r="A56" s="162"/>
      <c r="B56" s="701"/>
      <c r="C56" s="475"/>
      <c r="D56" s="476"/>
      <c r="E56" s="701"/>
      <c r="F56" s="475"/>
      <c r="G56" s="475"/>
      <c r="H56" s="475"/>
      <c r="I56" s="475"/>
      <c r="J56" s="475"/>
    </row>
    <row r="57" spans="1:10">
      <c r="A57" s="162"/>
      <c r="B57" s="701"/>
      <c r="C57" s="475"/>
      <c r="D57" s="476"/>
      <c r="E57" s="701"/>
      <c r="F57" s="475"/>
      <c r="G57" s="475"/>
      <c r="H57" s="475"/>
      <c r="I57" s="475"/>
      <c r="J57" s="475"/>
    </row>
    <row r="58" spans="1:10">
      <c r="A58" s="162"/>
      <c r="B58" s="701"/>
      <c r="C58" s="475"/>
      <c r="D58" s="476"/>
      <c r="E58" s="701"/>
      <c r="F58" s="475"/>
      <c r="G58" s="475"/>
      <c r="H58" s="475"/>
      <c r="I58" s="475"/>
      <c r="J58" s="475"/>
    </row>
    <row r="59" spans="1:10">
      <c r="A59" s="162"/>
      <c r="B59" s="701"/>
      <c r="C59" s="475"/>
      <c r="D59" s="476"/>
      <c r="E59" s="701"/>
      <c r="F59" s="475"/>
      <c r="G59" s="475"/>
      <c r="H59" s="475"/>
      <c r="I59" s="475"/>
      <c r="J59" s="475"/>
    </row>
  </sheetData>
  <mergeCells count="106">
    <mergeCell ref="E50:J50"/>
    <mergeCell ref="E51:J51"/>
    <mergeCell ref="E52:J52"/>
    <mergeCell ref="E59:J59"/>
    <mergeCell ref="E53:J53"/>
    <mergeCell ref="E54:J54"/>
    <mergeCell ref="E55:J55"/>
    <mergeCell ref="E56:J56"/>
    <mergeCell ref="E57:J57"/>
    <mergeCell ref="E58:J58"/>
    <mergeCell ref="E41:J41"/>
    <mergeCell ref="E42:J42"/>
    <mergeCell ref="E43:J43"/>
    <mergeCell ref="E44:J44"/>
    <mergeCell ref="E45:J45"/>
    <mergeCell ref="E46:J46"/>
    <mergeCell ref="E47:J47"/>
    <mergeCell ref="E48:J48"/>
    <mergeCell ref="E49:J49"/>
    <mergeCell ref="E32:J32"/>
    <mergeCell ref="E33:J33"/>
    <mergeCell ref="E34:J34"/>
    <mergeCell ref="E35:J35"/>
    <mergeCell ref="E36:J36"/>
    <mergeCell ref="E37:J37"/>
    <mergeCell ref="E38:J38"/>
    <mergeCell ref="E39:J39"/>
    <mergeCell ref="E40:J40"/>
    <mergeCell ref="E23:J23"/>
    <mergeCell ref="E24:J24"/>
    <mergeCell ref="E25:J25"/>
    <mergeCell ref="E26:J26"/>
    <mergeCell ref="E27:J27"/>
    <mergeCell ref="E28:J28"/>
    <mergeCell ref="E29:J29"/>
    <mergeCell ref="E30:J30"/>
    <mergeCell ref="E31:J31"/>
    <mergeCell ref="E12:J12"/>
    <mergeCell ref="E13:J13"/>
    <mergeCell ref="E14:J14"/>
    <mergeCell ref="E15:J15"/>
    <mergeCell ref="B22:D22"/>
    <mergeCell ref="B34:D34"/>
    <mergeCell ref="B23:D23"/>
    <mergeCell ref="B24:D24"/>
    <mergeCell ref="B25:D25"/>
    <mergeCell ref="B26:D26"/>
    <mergeCell ref="B27:D27"/>
    <mergeCell ref="B28:D28"/>
    <mergeCell ref="B29:D29"/>
    <mergeCell ref="B30:D30"/>
    <mergeCell ref="B31:D31"/>
    <mergeCell ref="B32:D32"/>
    <mergeCell ref="B33:D33"/>
    <mergeCell ref="E16:J16"/>
    <mergeCell ref="E17:J17"/>
    <mergeCell ref="E18:J18"/>
    <mergeCell ref="E19:J19"/>
    <mergeCell ref="E20:J20"/>
    <mergeCell ref="E21:J21"/>
    <mergeCell ref="E22:J22"/>
    <mergeCell ref="B1:H1"/>
    <mergeCell ref="A2:J3"/>
    <mergeCell ref="B8:D8"/>
    <mergeCell ref="B10:D10"/>
    <mergeCell ref="B9:D9"/>
    <mergeCell ref="E9:J9"/>
    <mergeCell ref="E10:J10"/>
    <mergeCell ref="A5:J6"/>
    <mergeCell ref="E11:J11"/>
    <mergeCell ref="B40:D40"/>
    <mergeCell ref="B41:D41"/>
    <mergeCell ref="B42:D42"/>
    <mergeCell ref="B43:D43"/>
    <mergeCell ref="B11:D11"/>
    <mergeCell ref="B12:D12"/>
    <mergeCell ref="B13:D13"/>
    <mergeCell ref="B14:D14"/>
    <mergeCell ref="B15:D15"/>
    <mergeCell ref="B16:D16"/>
    <mergeCell ref="B17:D17"/>
    <mergeCell ref="B18:D18"/>
    <mergeCell ref="B19:D19"/>
    <mergeCell ref="B20:D20"/>
    <mergeCell ref="B21:D21"/>
    <mergeCell ref="B39:D39"/>
    <mergeCell ref="B35:D35"/>
    <mergeCell ref="B36:D36"/>
    <mergeCell ref="B37:D37"/>
    <mergeCell ref="B38:D38"/>
    <mergeCell ref="B48:D48"/>
    <mergeCell ref="B49:D49"/>
    <mergeCell ref="B50:D50"/>
    <mergeCell ref="B51:D51"/>
    <mergeCell ref="B44:D44"/>
    <mergeCell ref="B45:D45"/>
    <mergeCell ref="B59:D59"/>
    <mergeCell ref="B52:D52"/>
    <mergeCell ref="B53:D53"/>
    <mergeCell ref="B54:D54"/>
    <mergeCell ref="B55:D55"/>
    <mergeCell ref="B46:D46"/>
    <mergeCell ref="B47:D47"/>
    <mergeCell ref="B56:D56"/>
    <mergeCell ref="B57:D57"/>
    <mergeCell ref="B58:D58"/>
  </mergeCells>
  <phoneticPr fontId="26" type="noConversion"/>
  <pageMargins left="0.78740157499999996" right="0.31" top="0.984251969" bottom="0.984251969" header="0.4921259845" footer="0.4921259845"/>
  <pageSetup paperSize="9" scale="80"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dimension ref="A1:J58"/>
  <sheetViews>
    <sheetView workbookViewId="0">
      <selection activeCell="L34" sqref="L34"/>
    </sheetView>
  </sheetViews>
  <sheetFormatPr baseColWidth="10" defaultRowHeight="12.75"/>
  <sheetData>
    <row r="1" spans="1:10">
      <c r="A1" s="11" t="s">
        <v>1129</v>
      </c>
      <c r="B1" s="491" t="str">
        <f>Q!G3</f>
        <v>ZZZZZZZZZZZ</v>
      </c>
      <c r="C1" s="475"/>
      <c r="D1" s="475"/>
      <c r="E1" s="475"/>
      <c r="F1" s="475"/>
      <c r="G1" s="475"/>
      <c r="H1" s="475"/>
      <c r="I1" s="69" t="s">
        <v>1130</v>
      </c>
      <c r="J1" s="98" t="s">
        <v>488</v>
      </c>
    </row>
    <row r="2" spans="1:10">
      <c r="A2" s="505" t="s">
        <v>489</v>
      </c>
      <c r="B2" s="506"/>
      <c r="C2" s="506"/>
      <c r="D2" s="506"/>
      <c r="E2" s="506"/>
      <c r="F2" s="506"/>
      <c r="G2" s="506"/>
      <c r="H2" s="506"/>
      <c r="I2" s="506"/>
      <c r="J2" s="506"/>
    </row>
    <row r="3" spans="1:10">
      <c r="A3" s="506"/>
      <c r="B3" s="506"/>
      <c r="C3" s="506"/>
      <c r="D3" s="506"/>
      <c r="E3" s="506"/>
      <c r="F3" s="506"/>
      <c r="G3" s="506"/>
      <c r="H3" s="506"/>
      <c r="I3" s="506"/>
      <c r="J3" s="506"/>
    </row>
    <row r="4" spans="1:10">
      <c r="A4" s="6"/>
      <c r="B4" s="15"/>
      <c r="C4" s="15"/>
      <c r="D4" s="6"/>
      <c r="E4" s="6"/>
      <c r="F4" s="6"/>
      <c r="G4" s="6"/>
      <c r="H4" s="69"/>
      <c r="I4" s="148"/>
      <c r="J4" s="15"/>
    </row>
    <row r="5" spans="1:10" ht="25.5" customHeight="1">
      <c r="A5" s="707" t="s">
        <v>490</v>
      </c>
      <c r="B5" s="707"/>
      <c r="C5" s="707"/>
      <c r="D5" s="707"/>
      <c r="E5" s="707"/>
      <c r="F5" s="707"/>
      <c r="G5" s="707"/>
      <c r="H5" s="707"/>
      <c r="I5" s="707"/>
      <c r="J5" s="707"/>
    </row>
    <row r="6" spans="1:10">
      <c r="A6" s="6"/>
      <c r="B6" s="15"/>
      <c r="C6" s="15"/>
      <c r="D6" s="6"/>
      <c r="E6" s="6"/>
      <c r="F6" s="6"/>
      <c r="G6" s="6"/>
      <c r="H6" s="69"/>
      <c r="I6" s="148"/>
      <c r="J6" s="15"/>
    </row>
    <row r="7" spans="1:10">
      <c r="A7" s="147" t="s">
        <v>330</v>
      </c>
      <c r="B7" s="502" t="s">
        <v>491</v>
      </c>
      <c r="C7" s="699"/>
      <c r="D7" s="700"/>
      <c r="E7" s="160" t="s">
        <v>492</v>
      </c>
      <c r="F7" s="160"/>
      <c r="G7" s="160"/>
      <c r="H7" s="160"/>
      <c r="I7" s="160"/>
      <c r="J7" s="159"/>
    </row>
    <row r="8" spans="1:10">
      <c r="A8" s="161"/>
      <c r="B8" s="702"/>
      <c r="C8" s="480"/>
      <c r="D8" s="481"/>
      <c r="E8" s="702"/>
      <c r="F8" s="480"/>
      <c r="G8" s="480"/>
      <c r="H8" s="480"/>
      <c r="I8" s="480"/>
      <c r="J8" s="480"/>
    </row>
    <row r="9" spans="1:10">
      <c r="A9" s="162"/>
      <c r="B9" s="701"/>
      <c r="C9" s="475"/>
      <c r="D9" s="476"/>
      <c r="E9" s="701"/>
      <c r="F9" s="475"/>
      <c r="G9" s="475"/>
      <c r="H9" s="475"/>
      <c r="I9" s="475"/>
      <c r="J9" s="475"/>
    </row>
    <row r="10" spans="1:10">
      <c r="A10" s="162"/>
      <c r="B10" s="701"/>
      <c r="C10" s="475"/>
      <c r="D10" s="476"/>
      <c r="E10" s="701"/>
      <c r="F10" s="475"/>
      <c r="G10" s="475"/>
      <c r="H10" s="475"/>
      <c r="I10" s="475"/>
      <c r="J10" s="475"/>
    </row>
    <row r="11" spans="1:10">
      <c r="A11" s="162"/>
      <c r="B11" s="701"/>
      <c r="C11" s="475"/>
      <c r="D11" s="476"/>
      <c r="E11" s="701"/>
      <c r="F11" s="475"/>
      <c r="G11" s="475"/>
      <c r="H11" s="475"/>
      <c r="I11" s="475"/>
      <c r="J11" s="475"/>
    </row>
    <row r="12" spans="1:10">
      <c r="A12" s="162"/>
      <c r="B12" s="701"/>
      <c r="C12" s="475"/>
      <c r="D12" s="476"/>
      <c r="E12" s="701"/>
      <c r="F12" s="475"/>
      <c r="G12" s="475"/>
      <c r="H12" s="475"/>
      <c r="I12" s="475"/>
      <c r="J12" s="475"/>
    </row>
    <row r="13" spans="1:10">
      <c r="A13" s="162"/>
      <c r="B13" s="701"/>
      <c r="C13" s="475"/>
      <c r="D13" s="476"/>
      <c r="E13" s="701"/>
      <c r="F13" s="475"/>
      <c r="G13" s="475"/>
      <c r="H13" s="475"/>
      <c r="I13" s="475"/>
      <c r="J13" s="475"/>
    </row>
    <row r="14" spans="1:10">
      <c r="A14" s="162"/>
      <c r="B14" s="701"/>
      <c r="C14" s="475"/>
      <c r="D14" s="476"/>
      <c r="E14" s="701"/>
      <c r="F14" s="475"/>
      <c r="G14" s="475"/>
      <c r="H14" s="475"/>
      <c r="I14" s="475"/>
      <c r="J14" s="475"/>
    </row>
    <row r="15" spans="1:10">
      <c r="A15" s="162"/>
      <c r="B15" s="701"/>
      <c r="C15" s="475"/>
      <c r="D15" s="476"/>
      <c r="E15" s="701"/>
      <c r="F15" s="475"/>
      <c r="G15" s="475"/>
      <c r="H15" s="475"/>
      <c r="I15" s="475"/>
      <c r="J15" s="475"/>
    </row>
    <row r="16" spans="1:10">
      <c r="A16" s="162"/>
      <c r="B16" s="701"/>
      <c r="C16" s="475"/>
      <c r="D16" s="476"/>
      <c r="E16" s="701"/>
      <c r="F16" s="475"/>
      <c r="G16" s="475"/>
      <c r="H16" s="475"/>
      <c r="I16" s="475"/>
      <c r="J16" s="475"/>
    </row>
    <row r="17" spans="1:10">
      <c r="A17" s="162"/>
      <c r="B17" s="701"/>
      <c r="C17" s="475"/>
      <c r="D17" s="476"/>
      <c r="E17" s="701"/>
      <c r="F17" s="475"/>
      <c r="G17" s="475"/>
      <c r="H17" s="475"/>
      <c r="I17" s="475"/>
      <c r="J17" s="475"/>
    </row>
    <row r="18" spans="1:10">
      <c r="A18" s="162"/>
      <c r="B18" s="701"/>
      <c r="C18" s="475"/>
      <c r="D18" s="476"/>
      <c r="E18" s="701"/>
      <c r="F18" s="475"/>
      <c r="G18" s="475"/>
      <c r="H18" s="475"/>
      <c r="I18" s="475"/>
      <c r="J18" s="475"/>
    </row>
    <row r="19" spans="1:10">
      <c r="A19" s="162"/>
      <c r="B19" s="701"/>
      <c r="C19" s="475"/>
      <c r="D19" s="476"/>
      <c r="E19" s="701"/>
      <c r="F19" s="475"/>
      <c r="G19" s="475"/>
      <c r="H19" s="475"/>
      <c r="I19" s="475"/>
      <c r="J19" s="475"/>
    </row>
    <row r="20" spans="1:10">
      <c r="A20" s="162"/>
      <c r="B20" s="701"/>
      <c r="C20" s="475"/>
      <c r="D20" s="476"/>
      <c r="E20" s="701"/>
      <c r="F20" s="475"/>
      <c r="G20" s="475"/>
      <c r="H20" s="475"/>
      <c r="I20" s="475"/>
      <c r="J20" s="475"/>
    </row>
    <row r="21" spans="1:10">
      <c r="A21" s="162"/>
      <c r="B21" s="701"/>
      <c r="C21" s="475"/>
      <c r="D21" s="476"/>
      <c r="E21" s="701"/>
      <c r="F21" s="475"/>
      <c r="G21" s="475"/>
      <c r="H21" s="475"/>
      <c r="I21" s="475"/>
      <c r="J21" s="475"/>
    </row>
    <row r="22" spans="1:10">
      <c r="A22" s="162"/>
      <c r="B22" s="701"/>
      <c r="C22" s="475"/>
      <c r="D22" s="476"/>
      <c r="E22" s="701"/>
      <c r="F22" s="475"/>
      <c r="G22" s="475"/>
      <c r="H22" s="475"/>
      <c r="I22" s="475"/>
      <c r="J22" s="475"/>
    </row>
    <row r="23" spans="1:10">
      <c r="A23" s="162"/>
      <c r="B23" s="701"/>
      <c r="C23" s="475"/>
      <c r="D23" s="476"/>
      <c r="E23" s="701"/>
      <c r="F23" s="475"/>
      <c r="G23" s="475"/>
      <c r="H23" s="475"/>
      <c r="I23" s="475"/>
      <c r="J23" s="475"/>
    </row>
    <row r="24" spans="1:10">
      <c r="A24" s="162"/>
      <c r="B24" s="701"/>
      <c r="C24" s="475"/>
      <c r="D24" s="476"/>
      <c r="E24" s="701"/>
      <c r="F24" s="475"/>
      <c r="G24" s="475"/>
      <c r="H24" s="475"/>
      <c r="I24" s="475"/>
      <c r="J24" s="475"/>
    </row>
    <row r="25" spans="1:10">
      <c r="A25" s="162"/>
      <c r="B25" s="701"/>
      <c r="C25" s="475"/>
      <c r="D25" s="476"/>
      <c r="E25" s="701"/>
      <c r="F25" s="475"/>
      <c r="G25" s="475"/>
      <c r="H25" s="475"/>
      <c r="I25" s="475"/>
      <c r="J25" s="475"/>
    </row>
    <row r="26" spans="1:10">
      <c r="A26" s="162"/>
      <c r="B26" s="701"/>
      <c r="C26" s="475"/>
      <c r="D26" s="476"/>
      <c r="E26" s="701"/>
      <c r="F26" s="475"/>
      <c r="G26" s="475"/>
      <c r="H26" s="475"/>
      <c r="I26" s="475"/>
      <c r="J26" s="475"/>
    </row>
    <row r="27" spans="1:10">
      <c r="A27" s="162"/>
      <c r="B27" s="701"/>
      <c r="C27" s="475"/>
      <c r="D27" s="476"/>
      <c r="E27" s="701"/>
      <c r="F27" s="475"/>
      <c r="G27" s="475"/>
      <c r="H27" s="475"/>
      <c r="I27" s="475"/>
      <c r="J27" s="475"/>
    </row>
    <row r="28" spans="1:10">
      <c r="A28" s="162"/>
      <c r="B28" s="701"/>
      <c r="C28" s="475"/>
      <c r="D28" s="476"/>
      <c r="E28" s="701"/>
      <c r="F28" s="475"/>
      <c r="G28" s="475"/>
      <c r="H28" s="475"/>
      <c r="I28" s="475"/>
      <c r="J28" s="475"/>
    </row>
    <row r="29" spans="1:10">
      <c r="A29" s="162"/>
      <c r="B29" s="701"/>
      <c r="C29" s="475"/>
      <c r="D29" s="476"/>
      <c r="E29" s="701"/>
      <c r="F29" s="475"/>
      <c r="G29" s="475"/>
      <c r="H29" s="475"/>
      <c r="I29" s="475"/>
      <c r="J29" s="475"/>
    </row>
    <row r="30" spans="1:10">
      <c r="A30" s="162"/>
      <c r="B30" s="701"/>
      <c r="C30" s="475"/>
      <c r="D30" s="476"/>
      <c r="E30" s="701"/>
      <c r="F30" s="475"/>
      <c r="G30" s="475"/>
      <c r="H30" s="475"/>
      <c r="I30" s="475"/>
      <c r="J30" s="475"/>
    </row>
    <row r="31" spans="1:10">
      <c r="A31" s="162"/>
      <c r="B31" s="701"/>
      <c r="C31" s="475"/>
      <c r="D31" s="476"/>
      <c r="E31" s="701"/>
      <c r="F31" s="475"/>
      <c r="G31" s="475"/>
      <c r="H31" s="475"/>
      <c r="I31" s="475"/>
      <c r="J31" s="475"/>
    </row>
    <row r="32" spans="1:10">
      <c r="A32" s="162"/>
      <c r="B32" s="701"/>
      <c r="C32" s="475"/>
      <c r="D32" s="476"/>
      <c r="E32" s="701"/>
      <c r="F32" s="475"/>
      <c r="G32" s="475"/>
      <c r="H32" s="475"/>
      <c r="I32" s="475"/>
      <c r="J32" s="475"/>
    </row>
    <row r="33" spans="1:10">
      <c r="A33" s="162"/>
      <c r="B33" s="701"/>
      <c r="C33" s="475"/>
      <c r="D33" s="476"/>
      <c r="E33" s="701"/>
      <c r="F33" s="475"/>
      <c r="G33" s="475"/>
      <c r="H33" s="475"/>
      <c r="I33" s="475"/>
      <c r="J33" s="475"/>
    </row>
    <row r="34" spans="1:10">
      <c r="A34" s="162"/>
      <c r="B34" s="701"/>
      <c r="C34" s="475"/>
      <c r="D34" s="476"/>
      <c r="E34" s="701"/>
      <c r="F34" s="475"/>
      <c r="G34" s="475"/>
      <c r="H34" s="475"/>
      <c r="I34" s="475"/>
      <c r="J34" s="475"/>
    </row>
    <row r="35" spans="1:10">
      <c r="A35" s="162"/>
      <c r="B35" s="701"/>
      <c r="C35" s="475"/>
      <c r="D35" s="476"/>
      <c r="E35" s="701"/>
      <c r="F35" s="475"/>
      <c r="G35" s="475"/>
      <c r="H35" s="475"/>
      <c r="I35" s="475"/>
      <c r="J35" s="475"/>
    </row>
    <row r="36" spans="1:10">
      <c r="A36" s="162"/>
      <c r="B36" s="701"/>
      <c r="C36" s="475"/>
      <c r="D36" s="476"/>
      <c r="E36" s="701"/>
      <c r="F36" s="475"/>
      <c r="G36" s="475"/>
      <c r="H36" s="475"/>
      <c r="I36" s="475"/>
      <c r="J36" s="475"/>
    </row>
    <row r="37" spans="1:10">
      <c r="A37" s="162"/>
      <c r="B37" s="701"/>
      <c r="C37" s="475"/>
      <c r="D37" s="476"/>
      <c r="E37" s="701"/>
      <c r="F37" s="475"/>
      <c r="G37" s="475"/>
      <c r="H37" s="475"/>
      <c r="I37" s="475"/>
      <c r="J37" s="475"/>
    </row>
    <row r="38" spans="1:10">
      <c r="A38" s="162"/>
      <c r="B38" s="701"/>
      <c r="C38" s="475"/>
      <c r="D38" s="476"/>
      <c r="E38" s="701"/>
      <c r="F38" s="475"/>
      <c r="G38" s="475"/>
      <c r="H38" s="475"/>
      <c r="I38" s="475"/>
      <c r="J38" s="475"/>
    </row>
    <row r="39" spans="1:10">
      <c r="A39" s="162"/>
      <c r="B39" s="701"/>
      <c r="C39" s="475"/>
      <c r="D39" s="476"/>
      <c r="E39" s="701"/>
      <c r="F39" s="475"/>
      <c r="G39" s="475"/>
      <c r="H39" s="475"/>
      <c r="I39" s="475"/>
      <c r="J39" s="475"/>
    </row>
    <row r="40" spans="1:10">
      <c r="A40" s="162"/>
      <c r="B40" s="701"/>
      <c r="C40" s="475"/>
      <c r="D40" s="476"/>
      <c r="E40" s="701"/>
      <c r="F40" s="475"/>
      <c r="G40" s="475"/>
      <c r="H40" s="475"/>
      <c r="I40" s="475"/>
      <c r="J40" s="475"/>
    </row>
    <row r="41" spans="1:10">
      <c r="A41" s="162"/>
      <c r="B41" s="701"/>
      <c r="C41" s="475"/>
      <c r="D41" s="476"/>
      <c r="E41" s="701"/>
      <c r="F41" s="475"/>
      <c r="G41" s="475"/>
      <c r="H41" s="475"/>
      <c r="I41" s="475"/>
      <c r="J41" s="475"/>
    </row>
    <row r="42" spans="1:10">
      <c r="A42" s="162"/>
      <c r="B42" s="701"/>
      <c r="C42" s="475"/>
      <c r="D42" s="476"/>
      <c r="E42" s="701"/>
      <c r="F42" s="475"/>
      <c r="G42" s="475"/>
      <c r="H42" s="475"/>
      <c r="I42" s="475"/>
      <c r="J42" s="475"/>
    </row>
    <row r="43" spans="1:10">
      <c r="A43" s="162"/>
      <c r="B43" s="701"/>
      <c r="C43" s="475"/>
      <c r="D43" s="476"/>
      <c r="E43" s="701"/>
      <c r="F43" s="475"/>
      <c r="G43" s="475"/>
      <c r="H43" s="475"/>
      <c r="I43" s="475"/>
      <c r="J43" s="475"/>
    </row>
    <row r="44" spans="1:10">
      <c r="A44" s="162"/>
      <c r="B44" s="701"/>
      <c r="C44" s="475"/>
      <c r="D44" s="476"/>
      <c r="E44" s="701"/>
      <c r="F44" s="475"/>
      <c r="G44" s="475"/>
      <c r="H44" s="475"/>
      <c r="I44" s="475"/>
      <c r="J44" s="475"/>
    </row>
    <row r="45" spans="1:10">
      <c r="A45" s="162"/>
      <c r="B45" s="701"/>
      <c r="C45" s="475"/>
      <c r="D45" s="476"/>
      <c r="E45" s="701"/>
      <c r="F45" s="475"/>
      <c r="G45" s="475"/>
      <c r="H45" s="475"/>
      <c r="I45" s="475"/>
      <c r="J45" s="475"/>
    </row>
    <row r="46" spans="1:10">
      <c r="A46" s="162"/>
      <c r="B46" s="701"/>
      <c r="C46" s="475"/>
      <c r="D46" s="476"/>
      <c r="E46" s="701"/>
      <c r="F46" s="475"/>
      <c r="G46" s="475"/>
      <c r="H46" s="475"/>
      <c r="I46" s="475"/>
      <c r="J46" s="475"/>
    </row>
    <row r="47" spans="1:10">
      <c r="A47" s="162"/>
      <c r="B47" s="701"/>
      <c r="C47" s="475"/>
      <c r="D47" s="476"/>
      <c r="E47" s="701"/>
      <c r="F47" s="475"/>
      <c r="G47" s="475"/>
      <c r="H47" s="475"/>
      <c r="I47" s="475"/>
      <c r="J47" s="475"/>
    </row>
    <row r="48" spans="1:10">
      <c r="A48" s="162"/>
      <c r="B48" s="701"/>
      <c r="C48" s="475"/>
      <c r="D48" s="476"/>
      <c r="E48" s="701"/>
      <c r="F48" s="475"/>
      <c r="G48" s="475"/>
      <c r="H48" s="475"/>
      <c r="I48" s="475"/>
      <c r="J48" s="475"/>
    </row>
    <row r="49" spans="1:10">
      <c r="A49" s="162"/>
      <c r="B49" s="701"/>
      <c r="C49" s="475"/>
      <c r="D49" s="476"/>
      <c r="E49" s="701"/>
      <c r="F49" s="475"/>
      <c r="G49" s="475"/>
      <c r="H49" s="475"/>
      <c r="I49" s="475"/>
      <c r="J49" s="475"/>
    </row>
    <row r="50" spans="1:10">
      <c r="A50" s="162"/>
      <c r="B50" s="701"/>
      <c r="C50" s="475"/>
      <c r="D50" s="476"/>
      <c r="E50" s="701"/>
      <c r="F50" s="475"/>
      <c r="G50" s="475"/>
      <c r="H50" s="475"/>
      <c r="I50" s="475"/>
      <c r="J50" s="475"/>
    </row>
    <row r="51" spans="1:10">
      <c r="A51" s="162"/>
      <c r="B51" s="701"/>
      <c r="C51" s="475"/>
      <c r="D51" s="476"/>
      <c r="E51" s="701"/>
      <c r="F51" s="475"/>
      <c r="G51" s="475"/>
      <c r="H51" s="475"/>
      <c r="I51" s="475"/>
      <c r="J51" s="475"/>
    </row>
    <row r="52" spans="1:10">
      <c r="A52" s="162"/>
      <c r="B52" s="701"/>
      <c r="C52" s="475"/>
      <c r="D52" s="476"/>
      <c r="E52" s="701"/>
      <c r="F52" s="475"/>
      <c r="G52" s="475"/>
      <c r="H52" s="475"/>
      <c r="I52" s="475"/>
      <c r="J52" s="475"/>
    </row>
    <row r="53" spans="1:10">
      <c r="A53" s="162"/>
      <c r="B53" s="701"/>
      <c r="C53" s="475"/>
      <c r="D53" s="476"/>
      <c r="E53" s="701"/>
      <c r="F53" s="475"/>
      <c r="G53" s="475"/>
      <c r="H53" s="475"/>
      <c r="I53" s="475"/>
      <c r="J53" s="475"/>
    </row>
    <row r="54" spans="1:10">
      <c r="A54" s="162"/>
      <c r="B54" s="701"/>
      <c r="C54" s="475"/>
      <c r="D54" s="476"/>
      <c r="E54" s="701"/>
      <c r="F54" s="475"/>
      <c r="G54" s="475"/>
      <c r="H54" s="475"/>
      <c r="I54" s="475"/>
      <c r="J54" s="475"/>
    </row>
    <row r="55" spans="1:10">
      <c r="A55" s="162"/>
      <c r="B55" s="701"/>
      <c r="C55" s="475"/>
      <c r="D55" s="476"/>
      <c r="E55" s="701"/>
      <c r="F55" s="475"/>
      <c r="G55" s="475"/>
      <c r="H55" s="475"/>
      <c r="I55" s="475"/>
      <c r="J55" s="475"/>
    </row>
    <row r="56" spans="1:10">
      <c r="A56" s="162"/>
      <c r="B56" s="701"/>
      <c r="C56" s="475"/>
      <c r="D56" s="476"/>
      <c r="E56" s="701"/>
      <c r="F56" s="475"/>
      <c r="G56" s="475"/>
      <c r="H56" s="475"/>
      <c r="I56" s="475"/>
      <c r="J56" s="475"/>
    </row>
    <row r="57" spans="1:10">
      <c r="A57" s="162"/>
      <c r="B57" s="701"/>
      <c r="C57" s="475"/>
      <c r="D57" s="476"/>
      <c r="E57" s="701"/>
      <c r="F57" s="475"/>
      <c r="G57" s="475"/>
      <c r="H57" s="475"/>
      <c r="I57" s="475"/>
      <c r="J57" s="475"/>
    </row>
    <row r="58" spans="1:10">
      <c r="A58" s="162"/>
      <c r="B58" s="701"/>
      <c r="C58" s="475"/>
      <c r="D58" s="476"/>
      <c r="E58" s="701"/>
      <c r="F58" s="475"/>
      <c r="G58" s="475"/>
      <c r="H58" s="475"/>
      <c r="I58" s="475"/>
      <c r="J58" s="475"/>
    </row>
  </sheetData>
  <mergeCells count="106">
    <mergeCell ref="E56:J56"/>
    <mergeCell ref="E57:J57"/>
    <mergeCell ref="E58:J58"/>
    <mergeCell ref="E49:J49"/>
    <mergeCell ref="E50:J50"/>
    <mergeCell ref="E51:J51"/>
    <mergeCell ref="E52:J52"/>
    <mergeCell ref="E53:J53"/>
    <mergeCell ref="E54:J54"/>
    <mergeCell ref="E41:J41"/>
    <mergeCell ref="E42:J42"/>
    <mergeCell ref="E43:J43"/>
    <mergeCell ref="E44:J44"/>
    <mergeCell ref="E45:J45"/>
    <mergeCell ref="E46:J46"/>
    <mergeCell ref="E47:J47"/>
    <mergeCell ref="E48:J48"/>
    <mergeCell ref="E55:J55"/>
    <mergeCell ref="E32:J32"/>
    <mergeCell ref="E33:J33"/>
    <mergeCell ref="E34:J34"/>
    <mergeCell ref="E35:J35"/>
    <mergeCell ref="E36:J36"/>
    <mergeCell ref="E37:J37"/>
    <mergeCell ref="E38:J38"/>
    <mergeCell ref="E39:J39"/>
    <mergeCell ref="E40:J40"/>
    <mergeCell ref="E23:J23"/>
    <mergeCell ref="E24:J24"/>
    <mergeCell ref="E25:J25"/>
    <mergeCell ref="E26:J26"/>
    <mergeCell ref="E27:J27"/>
    <mergeCell ref="E28:J28"/>
    <mergeCell ref="E29:J29"/>
    <mergeCell ref="E30:J30"/>
    <mergeCell ref="E31:J31"/>
    <mergeCell ref="B53:D53"/>
    <mergeCell ref="B42:D42"/>
    <mergeCell ref="B43:D43"/>
    <mergeCell ref="B44:D44"/>
    <mergeCell ref="B45:D45"/>
    <mergeCell ref="B46:D46"/>
    <mergeCell ref="B47:D47"/>
    <mergeCell ref="B58:D58"/>
    <mergeCell ref="B48:D48"/>
    <mergeCell ref="B49:D49"/>
    <mergeCell ref="B50:D50"/>
    <mergeCell ref="B51:D51"/>
    <mergeCell ref="B52:D52"/>
    <mergeCell ref="B54:D54"/>
    <mergeCell ref="B55:D55"/>
    <mergeCell ref="B56:D56"/>
    <mergeCell ref="B57:D57"/>
    <mergeCell ref="B40:D40"/>
    <mergeCell ref="B41:D41"/>
    <mergeCell ref="B18:D18"/>
    <mergeCell ref="B19:D19"/>
    <mergeCell ref="B20:D20"/>
    <mergeCell ref="B21:D21"/>
    <mergeCell ref="B22:D22"/>
    <mergeCell ref="B23:D23"/>
    <mergeCell ref="B24:D24"/>
    <mergeCell ref="B25:D25"/>
    <mergeCell ref="B32:D32"/>
    <mergeCell ref="B33:D33"/>
    <mergeCell ref="B38:D38"/>
    <mergeCell ref="B34:D34"/>
    <mergeCell ref="B35:D35"/>
    <mergeCell ref="B36:D36"/>
    <mergeCell ref="B37:D37"/>
    <mergeCell ref="B30:D30"/>
    <mergeCell ref="B31:D31"/>
    <mergeCell ref="B11:D11"/>
    <mergeCell ref="B12:D12"/>
    <mergeCell ref="E11:J11"/>
    <mergeCell ref="E12:J12"/>
    <mergeCell ref="B13:D13"/>
    <mergeCell ref="B39:D39"/>
    <mergeCell ref="B14:D14"/>
    <mergeCell ref="B15:D15"/>
    <mergeCell ref="B16:D16"/>
    <mergeCell ref="B17:D17"/>
    <mergeCell ref="B28:D28"/>
    <mergeCell ref="B29:D29"/>
    <mergeCell ref="B26:D26"/>
    <mergeCell ref="B27:D27"/>
    <mergeCell ref="E13:J13"/>
    <mergeCell ref="E14:J14"/>
    <mergeCell ref="E15:J15"/>
    <mergeCell ref="E16:J16"/>
    <mergeCell ref="E17:J17"/>
    <mergeCell ref="E18:J18"/>
    <mergeCell ref="E19:J19"/>
    <mergeCell ref="E20:J20"/>
    <mergeCell ref="E21:J21"/>
    <mergeCell ref="E22:J22"/>
    <mergeCell ref="B1:H1"/>
    <mergeCell ref="A2:J3"/>
    <mergeCell ref="B7:D7"/>
    <mergeCell ref="B9:D9"/>
    <mergeCell ref="B8:D8"/>
    <mergeCell ref="A5:J5"/>
    <mergeCell ref="B10:D10"/>
    <mergeCell ref="E8:J8"/>
    <mergeCell ref="E9:J9"/>
    <mergeCell ref="E10:J10"/>
  </mergeCells>
  <phoneticPr fontId="26" type="noConversion"/>
  <pageMargins left="0.78740157499999996" right="0.31" top="0.984251969" bottom="0.984251969" header="0.4921259845" footer="0.4921259845"/>
  <pageSetup paperSize="9" scale="80"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dimension ref="A1:J58"/>
  <sheetViews>
    <sheetView workbookViewId="0">
      <selection activeCell="Q42" sqref="Q42"/>
    </sheetView>
  </sheetViews>
  <sheetFormatPr baseColWidth="10" defaultRowHeight="12.75"/>
  <sheetData>
    <row r="1" spans="1:10">
      <c r="A1" s="11" t="s">
        <v>1129</v>
      </c>
      <c r="B1" s="491" t="str">
        <f>Q!G3</f>
        <v>ZZZZZZZZZZZ</v>
      </c>
      <c r="C1" s="475"/>
      <c r="D1" s="475"/>
      <c r="E1" s="475"/>
      <c r="F1" s="475"/>
      <c r="G1" s="475"/>
      <c r="H1" s="475"/>
      <c r="I1" s="69" t="s">
        <v>1130</v>
      </c>
      <c r="J1" s="98" t="s">
        <v>509</v>
      </c>
    </row>
    <row r="2" spans="1:10">
      <c r="A2" s="505" t="s">
        <v>511</v>
      </c>
      <c r="B2" s="506"/>
      <c r="C2" s="506"/>
      <c r="D2" s="506"/>
      <c r="E2" s="506"/>
      <c r="F2" s="506"/>
      <c r="G2" s="506"/>
      <c r="H2" s="506"/>
      <c r="I2" s="506"/>
      <c r="J2" s="506"/>
    </row>
    <row r="3" spans="1:10">
      <c r="A3" s="506"/>
      <c r="B3" s="506"/>
      <c r="C3" s="506"/>
      <c r="D3" s="506"/>
      <c r="E3" s="506"/>
      <c r="F3" s="506"/>
      <c r="G3" s="506"/>
      <c r="H3" s="506"/>
      <c r="I3" s="506"/>
      <c r="J3" s="506"/>
    </row>
    <row r="4" spans="1:10">
      <c r="A4" s="6"/>
      <c r="B4" s="15"/>
      <c r="C4" s="15"/>
      <c r="D4" s="6"/>
      <c r="E4" s="6"/>
      <c r="F4" s="6"/>
      <c r="G4" s="6"/>
      <c r="H4" s="69"/>
      <c r="I4" s="148"/>
      <c r="J4" s="15"/>
    </row>
    <row r="5" spans="1:10" ht="12.75" customHeight="1">
      <c r="A5" s="707" t="s">
        <v>510</v>
      </c>
      <c r="B5" s="707"/>
      <c r="C5" s="707"/>
      <c r="D5" s="707"/>
      <c r="E5" s="707"/>
      <c r="F5" s="707"/>
      <c r="G5" s="707"/>
      <c r="H5" s="707"/>
      <c r="I5" s="707"/>
      <c r="J5" s="707"/>
    </row>
    <row r="6" spans="1:10">
      <c r="A6" s="6"/>
      <c r="B6" s="15"/>
      <c r="C6" s="15"/>
      <c r="D6" s="6"/>
      <c r="E6" s="6"/>
      <c r="F6" s="6"/>
      <c r="G6" s="6"/>
      <c r="H6" s="69"/>
      <c r="I6" s="148"/>
      <c r="J6" s="15"/>
    </row>
    <row r="7" spans="1:10">
      <c r="A7" s="147" t="s">
        <v>330</v>
      </c>
      <c r="B7" s="502" t="s">
        <v>452</v>
      </c>
      <c r="C7" s="699"/>
      <c r="D7" s="700"/>
      <c r="E7" s="160" t="s">
        <v>512</v>
      </c>
      <c r="F7" s="160"/>
      <c r="G7" s="160"/>
      <c r="H7" s="160"/>
      <c r="I7" s="160"/>
      <c r="J7" s="159"/>
    </row>
    <row r="8" spans="1:10">
      <c r="A8" s="161"/>
      <c r="B8" s="702"/>
      <c r="C8" s="480"/>
      <c r="D8" s="481"/>
      <c r="E8" s="702"/>
      <c r="F8" s="480"/>
      <c r="G8" s="480"/>
      <c r="H8" s="480"/>
      <c r="I8" s="480"/>
      <c r="J8" s="480"/>
    </row>
    <row r="9" spans="1:10">
      <c r="A9" s="162"/>
      <c r="B9" s="701"/>
      <c r="C9" s="475"/>
      <c r="D9" s="476"/>
      <c r="E9" s="701"/>
      <c r="F9" s="475"/>
      <c r="G9" s="475"/>
      <c r="H9" s="475"/>
      <c r="I9" s="475"/>
      <c r="J9" s="475"/>
    </row>
    <row r="10" spans="1:10">
      <c r="A10" s="162"/>
      <c r="B10" s="701"/>
      <c r="C10" s="475"/>
      <c r="D10" s="476"/>
      <c r="E10" s="701"/>
      <c r="F10" s="475"/>
      <c r="G10" s="475"/>
      <c r="H10" s="475"/>
      <c r="I10" s="475"/>
      <c r="J10" s="475"/>
    </row>
    <row r="11" spans="1:10">
      <c r="A11" s="162"/>
      <c r="B11" s="701"/>
      <c r="C11" s="475"/>
      <c r="D11" s="476"/>
      <c r="E11" s="701"/>
      <c r="F11" s="475"/>
      <c r="G11" s="475"/>
      <c r="H11" s="475"/>
      <c r="I11" s="475"/>
      <c r="J11" s="475"/>
    </row>
    <row r="12" spans="1:10">
      <c r="A12" s="162"/>
      <c r="B12" s="701"/>
      <c r="C12" s="475"/>
      <c r="D12" s="476"/>
      <c r="E12" s="701"/>
      <c r="F12" s="475"/>
      <c r="G12" s="475"/>
      <c r="H12" s="475"/>
      <c r="I12" s="475"/>
      <c r="J12" s="475"/>
    </row>
    <row r="13" spans="1:10">
      <c r="A13" s="162"/>
      <c r="B13" s="701"/>
      <c r="C13" s="475"/>
      <c r="D13" s="476"/>
      <c r="E13" s="701"/>
      <c r="F13" s="475"/>
      <c r="G13" s="475"/>
      <c r="H13" s="475"/>
      <c r="I13" s="475"/>
      <c r="J13" s="475"/>
    </row>
    <row r="14" spans="1:10">
      <c r="A14" s="162"/>
      <c r="B14" s="701"/>
      <c r="C14" s="475"/>
      <c r="D14" s="476"/>
      <c r="E14" s="701"/>
      <c r="F14" s="475"/>
      <c r="G14" s="475"/>
      <c r="H14" s="475"/>
      <c r="I14" s="475"/>
      <c r="J14" s="475"/>
    </row>
    <row r="15" spans="1:10">
      <c r="A15" s="162"/>
      <c r="B15" s="701"/>
      <c r="C15" s="475"/>
      <c r="D15" s="476"/>
      <c r="E15" s="701"/>
      <c r="F15" s="475"/>
      <c r="G15" s="475"/>
      <c r="H15" s="475"/>
      <c r="I15" s="475"/>
      <c r="J15" s="475"/>
    </row>
    <row r="16" spans="1:10">
      <c r="A16" s="162"/>
      <c r="B16" s="701"/>
      <c r="C16" s="475"/>
      <c r="D16" s="476"/>
      <c r="E16" s="701"/>
      <c r="F16" s="475"/>
      <c r="G16" s="475"/>
      <c r="H16" s="475"/>
      <c r="I16" s="475"/>
      <c r="J16" s="475"/>
    </row>
    <row r="17" spans="1:10">
      <c r="A17" s="162"/>
      <c r="B17" s="701"/>
      <c r="C17" s="475"/>
      <c r="D17" s="476"/>
      <c r="E17" s="701"/>
      <c r="F17" s="475"/>
      <c r="G17" s="475"/>
      <c r="H17" s="475"/>
      <c r="I17" s="475"/>
      <c r="J17" s="475"/>
    </row>
    <row r="18" spans="1:10">
      <c r="A18" s="162"/>
      <c r="B18" s="701"/>
      <c r="C18" s="475"/>
      <c r="D18" s="476"/>
      <c r="E18" s="701"/>
      <c r="F18" s="475"/>
      <c r="G18" s="475"/>
      <c r="H18" s="475"/>
      <c r="I18" s="475"/>
      <c r="J18" s="475"/>
    </row>
    <row r="19" spans="1:10">
      <c r="A19" s="162"/>
      <c r="B19" s="701"/>
      <c r="C19" s="475"/>
      <c r="D19" s="476"/>
      <c r="E19" s="701"/>
      <c r="F19" s="475"/>
      <c r="G19" s="475"/>
      <c r="H19" s="475"/>
      <c r="I19" s="475"/>
      <c r="J19" s="475"/>
    </row>
    <row r="20" spans="1:10">
      <c r="A20" s="162"/>
      <c r="B20" s="701"/>
      <c r="C20" s="475"/>
      <c r="D20" s="476"/>
      <c r="E20" s="701"/>
      <c r="F20" s="475"/>
      <c r="G20" s="475"/>
      <c r="H20" s="475"/>
      <c r="I20" s="475"/>
      <c r="J20" s="475"/>
    </row>
    <row r="21" spans="1:10">
      <c r="A21" s="162"/>
      <c r="B21" s="701"/>
      <c r="C21" s="475"/>
      <c r="D21" s="476"/>
      <c r="E21" s="701"/>
      <c r="F21" s="475"/>
      <c r="G21" s="475"/>
      <c r="H21" s="475"/>
      <c r="I21" s="475"/>
      <c r="J21" s="475"/>
    </row>
    <row r="22" spans="1:10">
      <c r="A22" s="162"/>
      <c r="B22" s="701"/>
      <c r="C22" s="475"/>
      <c r="D22" s="476"/>
      <c r="E22" s="701"/>
      <c r="F22" s="475"/>
      <c r="G22" s="475"/>
      <c r="H22" s="475"/>
      <c r="I22" s="475"/>
      <c r="J22" s="475"/>
    </row>
    <row r="23" spans="1:10">
      <c r="A23" s="162"/>
      <c r="B23" s="701"/>
      <c r="C23" s="475"/>
      <c r="D23" s="476"/>
      <c r="E23" s="701"/>
      <c r="F23" s="475"/>
      <c r="G23" s="475"/>
      <c r="H23" s="475"/>
      <c r="I23" s="475"/>
      <c r="J23" s="475"/>
    </row>
    <row r="24" spans="1:10">
      <c r="A24" s="162"/>
      <c r="B24" s="701"/>
      <c r="C24" s="475"/>
      <c r="D24" s="476"/>
      <c r="E24" s="701"/>
      <c r="F24" s="475"/>
      <c r="G24" s="475"/>
      <c r="H24" s="475"/>
      <c r="I24" s="475"/>
      <c r="J24" s="475"/>
    </row>
    <row r="25" spans="1:10">
      <c r="A25" s="162"/>
      <c r="B25" s="701"/>
      <c r="C25" s="475"/>
      <c r="D25" s="476"/>
      <c r="E25" s="701"/>
      <c r="F25" s="475"/>
      <c r="G25" s="475"/>
      <c r="H25" s="475"/>
      <c r="I25" s="475"/>
      <c r="J25" s="475"/>
    </row>
    <row r="26" spans="1:10">
      <c r="A26" s="162"/>
      <c r="B26" s="701"/>
      <c r="C26" s="475"/>
      <c r="D26" s="476"/>
      <c r="E26" s="701"/>
      <c r="F26" s="475"/>
      <c r="G26" s="475"/>
      <c r="H26" s="475"/>
      <c r="I26" s="475"/>
      <c r="J26" s="475"/>
    </row>
    <row r="27" spans="1:10">
      <c r="A27" s="162"/>
      <c r="B27" s="701"/>
      <c r="C27" s="475"/>
      <c r="D27" s="476"/>
      <c r="E27" s="701"/>
      <c r="F27" s="475"/>
      <c r="G27" s="475"/>
      <c r="H27" s="475"/>
      <c r="I27" s="475"/>
      <c r="J27" s="475"/>
    </row>
    <row r="28" spans="1:10">
      <c r="A28" s="162"/>
      <c r="B28" s="701"/>
      <c r="C28" s="475"/>
      <c r="D28" s="476"/>
      <c r="E28" s="701"/>
      <c r="F28" s="475"/>
      <c r="G28" s="475"/>
      <c r="H28" s="475"/>
      <c r="I28" s="475"/>
      <c r="J28" s="475"/>
    </row>
    <row r="29" spans="1:10">
      <c r="A29" s="162"/>
      <c r="B29" s="701"/>
      <c r="C29" s="475"/>
      <c r="D29" s="476"/>
      <c r="E29" s="701"/>
      <c r="F29" s="475"/>
      <c r="G29" s="475"/>
      <c r="H29" s="475"/>
      <c r="I29" s="475"/>
      <c r="J29" s="475"/>
    </row>
    <row r="30" spans="1:10">
      <c r="A30" s="162"/>
      <c r="B30" s="701"/>
      <c r="C30" s="475"/>
      <c r="D30" s="476"/>
      <c r="E30" s="701"/>
      <c r="F30" s="475"/>
      <c r="G30" s="475"/>
      <c r="H30" s="475"/>
      <c r="I30" s="475"/>
      <c r="J30" s="475"/>
    </row>
    <row r="31" spans="1:10">
      <c r="A31" s="162"/>
      <c r="B31" s="701"/>
      <c r="C31" s="475"/>
      <c r="D31" s="476"/>
      <c r="E31" s="701"/>
      <c r="F31" s="475"/>
      <c r="G31" s="475"/>
      <c r="H31" s="475"/>
      <c r="I31" s="475"/>
      <c r="J31" s="475"/>
    </row>
    <row r="32" spans="1:10">
      <c r="A32" s="162"/>
      <c r="B32" s="701"/>
      <c r="C32" s="475"/>
      <c r="D32" s="476"/>
      <c r="E32" s="701"/>
      <c r="F32" s="475"/>
      <c r="G32" s="475"/>
      <c r="H32" s="475"/>
      <c r="I32" s="475"/>
      <c r="J32" s="475"/>
    </row>
    <row r="33" spans="1:10">
      <c r="A33" s="162"/>
      <c r="B33" s="701"/>
      <c r="C33" s="475"/>
      <c r="D33" s="476"/>
      <c r="E33" s="701"/>
      <c r="F33" s="475"/>
      <c r="G33" s="475"/>
      <c r="H33" s="475"/>
      <c r="I33" s="475"/>
      <c r="J33" s="475"/>
    </row>
    <row r="34" spans="1:10">
      <c r="A34" s="162"/>
      <c r="B34" s="701"/>
      <c r="C34" s="475"/>
      <c r="D34" s="476"/>
      <c r="E34" s="701"/>
      <c r="F34" s="475"/>
      <c r="G34" s="475"/>
      <c r="H34" s="475"/>
      <c r="I34" s="475"/>
      <c r="J34" s="475"/>
    </row>
    <row r="35" spans="1:10">
      <c r="A35" s="162"/>
      <c r="B35" s="701"/>
      <c r="C35" s="475"/>
      <c r="D35" s="476"/>
      <c r="E35" s="701"/>
      <c r="F35" s="475"/>
      <c r="G35" s="475"/>
      <c r="H35" s="475"/>
      <c r="I35" s="475"/>
      <c r="J35" s="475"/>
    </row>
    <row r="36" spans="1:10">
      <c r="A36" s="162"/>
      <c r="B36" s="701"/>
      <c r="C36" s="475"/>
      <c r="D36" s="476"/>
      <c r="E36" s="701"/>
      <c r="F36" s="475"/>
      <c r="G36" s="475"/>
      <c r="H36" s="475"/>
      <c r="I36" s="475"/>
      <c r="J36" s="475"/>
    </row>
    <row r="37" spans="1:10">
      <c r="A37" s="162"/>
      <c r="B37" s="701"/>
      <c r="C37" s="475"/>
      <c r="D37" s="476"/>
      <c r="E37" s="701"/>
      <c r="F37" s="475"/>
      <c r="G37" s="475"/>
      <c r="H37" s="475"/>
      <c r="I37" s="475"/>
      <c r="J37" s="475"/>
    </row>
    <row r="38" spans="1:10">
      <c r="A38" s="162"/>
      <c r="B38" s="701"/>
      <c r="C38" s="475"/>
      <c r="D38" s="476"/>
      <c r="E38" s="701"/>
      <c r="F38" s="475"/>
      <c r="G38" s="475"/>
      <c r="H38" s="475"/>
      <c r="I38" s="475"/>
      <c r="J38" s="475"/>
    </row>
    <row r="39" spans="1:10">
      <c r="A39" s="162"/>
      <c r="B39" s="701"/>
      <c r="C39" s="475"/>
      <c r="D39" s="476"/>
      <c r="E39" s="701"/>
      <c r="F39" s="475"/>
      <c r="G39" s="475"/>
      <c r="H39" s="475"/>
      <c r="I39" s="475"/>
      <c r="J39" s="475"/>
    </row>
    <row r="40" spans="1:10">
      <c r="A40" s="162"/>
      <c r="B40" s="701"/>
      <c r="C40" s="475"/>
      <c r="D40" s="476"/>
      <c r="E40" s="701"/>
      <c r="F40" s="475"/>
      <c r="G40" s="475"/>
      <c r="H40" s="475"/>
      <c r="I40" s="475"/>
      <c r="J40" s="475"/>
    </row>
    <row r="41" spans="1:10">
      <c r="A41" s="162"/>
      <c r="B41" s="701"/>
      <c r="C41" s="475"/>
      <c r="D41" s="476"/>
      <c r="E41" s="701"/>
      <c r="F41" s="475"/>
      <c r="G41" s="475"/>
      <c r="H41" s="475"/>
      <c r="I41" s="475"/>
      <c r="J41" s="475"/>
    </row>
    <row r="42" spans="1:10">
      <c r="A42" s="162"/>
      <c r="B42" s="701"/>
      <c r="C42" s="475"/>
      <c r="D42" s="476"/>
      <c r="E42" s="701"/>
      <c r="F42" s="475"/>
      <c r="G42" s="475"/>
      <c r="H42" s="475"/>
      <c r="I42" s="475"/>
      <c r="J42" s="475"/>
    </row>
    <row r="43" spans="1:10">
      <c r="A43" s="162"/>
      <c r="B43" s="701"/>
      <c r="C43" s="475"/>
      <c r="D43" s="476"/>
      <c r="E43" s="701"/>
      <c r="F43" s="475"/>
      <c r="G43" s="475"/>
      <c r="H43" s="475"/>
      <c r="I43" s="475"/>
      <c r="J43" s="475"/>
    </row>
    <row r="44" spans="1:10">
      <c r="A44" s="162"/>
      <c r="B44" s="701"/>
      <c r="C44" s="475"/>
      <c r="D44" s="476"/>
      <c r="E44" s="701"/>
      <c r="F44" s="475"/>
      <c r="G44" s="475"/>
      <c r="H44" s="475"/>
      <c r="I44" s="475"/>
      <c r="J44" s="475"/>
    </row>
    <row r="45" spans="1:10">
      <c r="A45" s="162"/>
      <c r="B45" s="701"/>
      <c r="C45" s="475"/>
      <c r="D45" s="476"/>
      <c r="E45" s="701"/>
      <c r="F45" s="475"/>
      <c r="G45" s="475"/>
      <c r="H45" s="475"/>
      <c r="I45" s="475"/>
      <c r="J45" s="475"/>
    </row>
    <row r="46" spans="1:10">
      <c r="A46" s="162"/>
      <c r="B46" s="701"/>
      <c r="C46" s="475"/>
      <c r="D46" s="476"/>
      <c r="E46" s="701"/>
      <c r="F46" s="475"/>
      <c r="G46" s="475"/>
      <c r="H46" s="475"/>
      <c r="I46" s="475"/>
      <c r="J46" s="475"/>
    </row>
    <row r="47" spans="1:10">
      <c r="A47" s="162"/>
      <c r="B47" s="701"/>
      <c r="C47" s="475"/>
      <c r="D47" s="476"/>
      <c r="E47" s="701"/>
      <c r="F47" s="475"/>
      <c r="G47" s="475"/>
      <c r="H47" s="475"/>
      <c r="I47" s="475"/>
      <c r="J47" s="475"/>
    </row>
    <row r="48" spans="1:10">
      <c r="A48" s="162"/>
      <c r="B48" s="701"/>
      <c r="C48" s="475"/>
      <c r="D48" s="476"/>
      <c r="E48" s="701"/>
      <c r="F48" s="475"/>
      <c r="G48" s="475"/>
      <c r="H48" s="475"/>
      <c r="I48" s="475"/>
      <c r="J48" s="475"/>
    </row>
    <row r="49" spans="1:10">
      <c r="A49" s="162"/>
      <c r="B49" s="701"/>
      <c r="C49" s="475"/>
      <c r="D49" s="476"/>
      <c r="E49" s="701"/>
      <c r="F49" s="475"/>
      <c r="G49" s="475"/>
      <c r="H49" s="475"/>
      <c r="I49" s="475"/>
      <c r="J49" s="475"/>
    </row>
    <row r="50" spans="1:10">
      <c r="A50" s="162"/>
      <c r="B50" s="701"/>
      <c r="C50" s="475"/>
      <c r="D50" s="476"/>
      <c r="E50" s="701"/>
      <c r="F50" s="475"/>
      <c r="G50" s="475"/>
      <c r="H50" s="475"/>
      <c r="I50" s="475"/>
      <c r="J50" s="475"/>
    </row>
    <row r="51" spans="1:10">
      <c r="A51" s="162"/>
      <c r="B51" s="701"/>
      <c r="C51" s="475"/>
      <c r="D51" s="476"/>
      <c r="E51" s="701"/>
      <c r="F51" s="475"/>
      <c r="G51" s="475"/>
      <c r="H51" s="475"/>
      <c r="I51" s="475"/>
      <c r="J51" s="475"/>
    </row>
    <row r="52" spans="1:10">
      <c r="A52" s="162"/>
      <c r="B52" s="701"/>
      <c r="C52" s="475"/>
      <c r="D52" s="476"/>
      <c r="E52" s="701"/>
      <c r="F52" s="475"/>
      <c r="G52" s="475"/>
      <c r="H52" s="475"/>
      <c r="I52" s="475"/>
      <c r="J52" s="475"/>
    </row>
    <row r="53" spans="1:10">
      <c r="A53" s="162"/>
      <c r="B53" s="701"/>
      <c r="C53" s="475"/>
      <c r="D53" s="476"/>
      <c r="E53" s="701"/>
      <c r="F53" s="475"/>
      <c r="G53" s="475"/>
      <c r="H53" s="475"/>
      <c r="I53" s="475"/>
      <c r="J53" s="475"/>
    </row>
    <row r="54" spans="1:10">
      <c r="A54" s="162"/>
      <c r="B54" s="701"/>
      <c r="C54" s="475"/>
      <c r="D54" s="476"/>
      <c r="E54" s="701"/>
      <c r="F54" s="475"/>
      <c r="G54" s="475"/>
      <c r="H54" s="475"/>
      <c r="I54" s="475"/>
      <c r="J54" s="475"/>
    </row>
    <row r="55" spans="1:10">
      <c r="A55" s="162"/>
      <c r="B55" s="701"/>
      <c r="C55" s="475"/>
      <c r="D55" s="476"/>
      <c r="E55" s="701"/>
      <c r="F55" s="475"/>
      <c r="G55" s="475"/>
      <c r="H55" s="475"/>
      <c r="I55" s="475"/>
      <c r="J55" s="475"/>
    </row>
    <row r="56" spans="1:10">
      <c r="A56" s="162"/>
      <c r="B56" s="701"/>
      <c r="C56" s="475"/>
      <c r="D56" s="476"/>
      <c r="E56" s="701"/>
      <c r="F56" s="475"/>
      <c r="G56" s="475"/>
      <c r="H56" s="475"/>
      <c r="I56" s="475"/>
      <c r="J56" s="475"/>
    </row>
    <row r="57" spans="1:10">
      <c r="A57" s="162"/>
      <c r="B57" s="701"/>
      <c r="C57" s="475"/>
      <c r="D57" s="476"/>
      <c r="E57" s="701"/>
      <c r="F57" s="475"/>
      <c r="G57" s="475"/>
      <c r="H57" s="475"/>
      <c r="I57" s="475"/>
      <c r="J57" s="475"/>
    </row>
    <row r="58" spans="1:10">
      <c r="A58" s="162"/>
      <c r="B58" s="701"/>
      <c r="C58" s="475"/>
      <c r="D58" s="476"/>
      <c r="E58" s="701"/>
      <c r="F58" s="475"/>
      <c r="G58" s="475"/>
      <c r="H58" s="475"/>
      <c r="I58" s="475"/>
      <c r="J58" s="475"/>
    </row>
  </sheetData>
  <mergeCells count="106">
    <mergeCell ref="E56:J56"/>
    <mergeCell ref="E57:J57"/>
    <mergeCell ref="E46:J46"/>
    <mergeCell ref="E47:J47"/>
    <mergeCell ref="E58:J58"/>
    <mergeCell ref="E48:J48"/>
    <mergeCell ref="E49:J49"/>
    <mergeCell ref="E50:J50"/>
    <mergeCell ref="E51:J51"/>
    <mergeCell ref="E52:J52"/>
    <mergeCell ref="E54:J54"/>
    <mergeCell ref="E55:J55"/>
    <mergeCell ref="E39:J39"/>
    <mergeCell ref="E40:J40"/>
    <mergeCell ref="E41:J41"/>
    <mergeCell ref="E53:J53"/>
    <mergeCell ref="E42:J42"/>
    <mergeCell ref="E43:J43"/>
    <mergeCell ref="E28:J28"/>
    <mergeCell ref="E29:J29"/>
    <mergeCell ref="E30:J30"/>
    <mergeCell ref="E44:J44"/>
    <mergeCell ref="E45:J45"/>
    <mergeCell ref="E31:J31"/>
    <mergeCell ref="E32:J32"/>
    <mergeCell ref="E33:J33"/>
    <mergeCell ref="E34:J34"/>
    <mergeCell ref="E35:J35"/>
    <mergeCell ref="E36:J36"/>
    <mergeCell ref="E21:J21"/>
    <mergeCell ref="E22:J22"/>
    <mergeCell ref="E23:J23"/>
    <mergeCell ref="E24:J24"/>
    <mergeCell ref="E25:J25"/>
    <mergeCell ref="E26:J26"/>
    <mergeCell ref="E27:J27"/>
    <mergeCell ref="E37:J37"/>
    <mergeCell ref="E38:J38"/>
    <mergeCell ref="B30:D30"/>
    <mergeCell ref="B31:D31"/>
    <mergeCell ref="B32:D32"/>
    <mergeCell ref="B33:D33"/>
    <mergeCell ref="B38:D38"/>
    <mergeCell ref="B34:D34"/>
    <mergeCell ref="B35:D35"/>
    <mergeCell ref="B36:D36"/>
    <mergeCell ref="B37:D37"/>
    <mergeCell ref="B21:D21"/>
    <mergeCell ref="B22:D22"/>
    <mergeCell ref="B23:D23"/>
    <mergeCell ref="B24:D24"/>
    <mergeCell ref="B25:D25"/>
    <mergeCell ref="B26:D26"/>
    <mergeCell ref="B27:D27"/>
    <mergeCell ref="B28:D28"/>
    <mergeCell ref="B29:D29"/>
    <mergeCell ref="B1:H1"/>
    <mergeCell ref="A2:J3"/>
    <mergeCell ref="B7:D7"/>
    <mergeCell ref="B9:D9"/>
    <mergeCell ref="B8:D8"/>
    <mergeCell ref="B14:D14"/>
    <mergeCell ref="E8:J8"/>
    <mergeCell ref="E9:J9"/>
    <mergeCell ref="E10:J10"/>
    <mergeCell ref="E11:J11"/>
    <mergeCell ref="E12:J12"/>
    <mergeCell ref="E13:J13"/>
    <mergeCell ref="E14:J14"/>
    <mergeCell ref="A5:J5"/>
    <mergeCell ref="B10:D10"/>
    <mergeCell ref="B11:D11"/>
    <mergeCell ref="B12:D12"/>
    <mergeCell ref="B13:D13"/>
    <mergeCell ref="B58:D58"/>
    <mergeCell ref="B51:D51"/>
    <mergeCell ref="B52:D52"/>
    <mergeCell ref="B53:D53"/>
    <mergeCell ref="B54:D54"/>
    <mergeCell ref="B45:D45"/>
    <mergeCell ref="B46:D46"/>
    <mergeCell ref="B39:D39"/>
    <mergeCell ref="B40:D40"/>
    <mergeCell ref="B41:D41"/>
    <mergeCell ref="B42:D42"/>
    <mergeCell ref="B55:D55"/>
    <mergeCell ref="B56:D56"/>
    <mergeCell ref="B57:D57"/>
    <mergeCell ref="B47:D47"/>
    <mergeCell ref="B48:D48"/>
    <mergeCell ref="B49:D49"/>
    <mergeCell ref="B50:D50"/>
    <mergeCell ref="B43:D43"/>
    <mergeCell ref="B44:D44"/>
    <mergeCell ref="B20:D20"/>
    <mergeCell ref="B15:D15"/>
    <mergeCell ref="B16:D16"/>
    <mergeCell ref="B17:D17"/>
    <mergeCell ref="B18:D18"/>
    <mergeCell ref="E15:J15"/>
    <mergeCell ref="E16:J16"/>
    <mergeCell ref="E17:J17"/>
    <mergeCell ref="E18:J18"/>
    <mergeCell ref="B19:D19"/>
    <mergeCell ref="E19:J19"/>
    <mergeCell ref="E20:J20"/>
  </mergeCells>
  <phoneticPr fontId="26" type="noConversion"/>
  <pageMargins left="0.78740157499999996" right="0.31" top="0.984251969" bottom="0.984251969" header="0.4921259845" footer="0.4921259845"/>
  <pageSetup paperSize="9" scale="80"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dimension ref="A1:J54"/>
  <sheetViews>
    <sheetView workbookViewId="0">
      <selection activeCell="A2" sqref="A2:J3"/>
    </sheetView>
  </sheetViews>
  <sheetFormatPr baseColWidth="10" defaultRowHeight="12.75"/>
  <sheetData>
    <row r="1" spans="1:10">
      <c r="A1" s="11" t="s">
        <v>1129</v>
      </c>
      <c r="B1" s="491" t="str">
        <f>Q!G3</f>
        <v>ZZZZZZZZZZZ</v>
      </c>
      <c r="C1" s="475"/>
      <c r="D1" s="475"/>
      <c r="E1" s="475"/>
      <c r="F1" s="475"/>
      <c r="G1" s="475"/>
      <c r="H1" s="475"/>
      <c r="I1" s="69" t="s">
        <v>1130</v>
      </c>
      <c r="J1" s="98" t="s">
        <v>967</v>
      </c>
    </row>
    <row r="2" spans="1:10">
      <c r="A2" s="505" t="s">
        <v>1156</v>
      </c>
      <c r="B2" s="506"/>
      <c r="C2" s="506"/>
      <c r="D2" s="506"/>
      <c r="E2" s="506"/>
      <c r="F2" s="506"/>
      <c r="G2" s="506"/>
      <c r="H2" s="506"/>
      <c r="I2" s="506"/>
      <c r="J2" s="506"/>
    </row>
    <row r="3" spans="1:10">
      <c r="A3" s="506"/>
      <c r="B3" s="506"/>
      <c r="C3" s="506"/>
      <c r="D3" s="506"/>
      <c r="E3" s="506"/>
      <c r="F3" s="506"/>
      <c r="G3" s="506"/>
      <c r="H3" s="506"/>
      <c r="I3" s="506"/>
      <c r="J3" s="506"/>
    </row>
    <row r="4" spans="1:10">
      <c r="A4" s="6"/>
      <c r="B4" s="15"/>
      <c r="C4" s="15"/>
      <c r="D4" s="6"/>
      <c r="E4" s="6"/>
      <c r="F4" s="6"/>
      <c r="G4" s="6"/>
      <c r="H4" s="69"/>
      <c r="I4" s="148"/>
      <c r="J4" s="15"/>
    </row>
    <row r="5" spans="1:10">
      <c r="A5" s="698"/>
      <c r="B5" s="698"/>
      <c r="C5" s="698"/>
      <c r="D5" s="698"/>
      <c r="E5" s="698"/>
      <c r="F5" s="698"/>
      <c r="G5" s="698"/>
      <c r="H5" s="698"/>
      <c r="I5" s="698"/>
      <c r="J5" s="698"/>
    </row>
    <row r="6" spans="1:10">
      <c r="A6" s="698"/>
      <c r="B6" s="698"/>
      <c r="C6" s="698"/>
      <c r="D6" s="698"/>
      <c r="E6" s="698"/>
      <c r="F6" s="698"/>
      <c r="G6" s="698"/>
      <c r="H6" s="698"/>
      <c r="I6" s="698"/>
      <c r="J6" s="698"/>
    </row>
    <row r="7" spans="1:10">
      <c r="A7" s="698"/>
      <c r="B7" s="698"/>
      <c r="C7" s="698"/>
      <c r="D7" s="698"/>
      <c r="E7" s="698"/>
      <c r="F7" s="698"/>
      <c r="G7" s="698"/>
      <c r="H7" s="698"/>
      <c r="I7" s="698"/>
      <c r="J7" s="698"/>
    </row>
    <row r="8" spans="1:10">
      <c r="A8" s="698"/>
      <c r="B8" s="698"/>
      <c r="C8" s="698"/>
      <c r="D8" s="698"/>
      <c r="E8" s="698"/>
      <c r="F8" s="698"/>
      <c r="G8" s="698"/>
      <c r="H8" s="698"/>
      <c r="I8" s="698"/>
      <c r="J8" s="698"/>
    </row>
    <row r="9" spans="1:10">
      <c r="A9" s="698"/>
      <c r="B9" s="698"/>
      <c r="C9" s="698"/>
      <c r="D9" s="698"/>
      <c r="E9" s="698"/>
      <c r="F9" s="698"/>
      <c r="G9" s="698"/>
      <c r="H9" s="698"/>
      <c r="I9" s="698"/>
      <c r="J9" s="698"/>
    </row>
    <row r="10" spans="1:10">
      <c r="A10" s="698"/>
      <c r="B10" s="698"/>
      <c r="C10" s="698"/>
      <c r="D10" s="698"/>
      <c r="E10" s="698"/>
      <c r="F10" s="698"/>
      <c r="G10" s="698"/>
      <c r="H10" s="698"/>
      <c r="I10" s="698"/>
      <c r="J10" s="698"/>
    </row>
    <row r="11" spans="1:10">
      <c r="A11" s="698"/>
      <c r="B11" s="698"/>
      <c r="C11" s="698"/>
      <c r="D11" s="698"/>
      <c r="E11" s="698"/>
      <c r="F11" s="698"/>
      <c r="G11" s="698"/>
      <c r="H11" s="698"/>
      <c r="I11" s="698"/>
      <c r="J11" s="698"/>
    </row>
    <row r="12" spans="1:10">
      <c r="A12" s="698"/>
      <c r="B12" s="698"/>
      <c r="C12" s="698"/>
      <c r="D12" s="698"/>
      <c r="E12" s="698"/>
      <c r="F12" s="698"/>
      <c r="G12" s="698"/>
      <c r="H12" s="698"/>
      <c r="I12" s="698"/>
      <c r="J12" s="698"/>
    </row>
    <row r="13" spans="1:10">
      <c r="A13" s="698"/>
      <c r="B13" s="698"/>
      <c r="C13" s="698"/>
      <c r="D13" s="698"/>
      <c r="E13" s="698"/>
      <c r="F13" s="698"/>
      <c r="G13" s="698"/>
      <c r="H13" s="698"/>
      <c r="I13" s="698"/>
      <c r="J13" s="698"/>
    </row>
    <row r="14" spans="1:10">
      <c r="A14" s="698"/>
      <c r="B14" s="698"/>
      <c r="C14" s="698"/>
      <c r="D14" s="698"/>
      <c r="E14" s="698"/>
      <c r="F14" s="698"/>
      <c r="G14" s="698"/>
      <c r="H14" s="698"/>
      <c r="I14" s="698"/>
      <c r="J14" s="698"/>
    </row>
    <row r="15" spans="1:10">
      <c r="A15" s="698"/>
      <c r="B15" s="698"/>
      <c r="C15" s="698"/>
      <c r="D15" s="698"/>
      <c r="E15" s="698"/>
      <c r="F15" s="698"/>
      <c r="G15" s="698"/>
      <c r="H15" s="698"/>
      <c r="I15" s="698"/>
      <c r="J15" s="698"/>
    </row>
    <row r="16" spans="1:10">
      <c r="A16" s="698"/>
      <c r="B16" s="698"/>
      <c r="C16" s="698"/>
      <c r="D16" s="698"/>
      <c r="E16" s="698"/>
      <c r="F16" s="698"/>
      <c r="G16" s="698"/>
      <c r="H16" s="698"/>
      <c r="I16" s="698"/>
      <c r="J16" s="698"/>
    </row>
    <row r="17" spans="1:10">
      <c r="A17" s="698"/>
      <c r="B17" s="698"/>
      <c r="C17" s="698"/>
      <c r="D17" s="698"/>
      <c r="E17" s="698"/>
      <c r="F17" s="698"/>
      <c r="G17" s="698"/>
      <c r="H17" s="698"/>
      <c r="I17" s="698"/>
      <c r="J17" s="698"/>
    </row>
    <row r="18" spans="1:10">
      <c r="A18" s="698"/>
      <c r="B18" s="698"/>
      <c r="C18" s="698"/>
      <c r="D18" s="698"/>
      <c r="E18" s="698"/>
      <c r="F18" s="698"/>
      <c r="G18" s="698"/>
      <c r="H18" s="698"/>
      <c r="I18" s="698"/>
      <c r="J18" s="698"/>
    </row>
    <row r="19" spans="1:10">
      <c r="A19" s="698"/>
      <c r="B19" s="698"/>
      <c r="C19" s="698"/>
      <c r="D19" s="698"/>
      <c r="E19" s="698"/>
      <c r="F19" s="698"/>
      <c r="G19" s="698"/>
      <c r="H19" s="698"/>
      <c r="I19" s="698"/>
      <c r="J19" s="698"/>
    </row>
    <row r="20" spans="1:10">
      <c r="A20" s="698"/>
      <c r="B20" s="698"/>
      <c r="C20" s="698"/>
      <c r="D20" s="698"/>
      <c r="E20" s="698"/>
      <c r="F20" s="698"/>
      <c r="G20" s="698"/>
      <c r="H20" s="698"/>
      <c r="I20" s="698"/>
      <c r="J20" s="698"/>
    </row>
    <row r="21" spans="1:10">
      <c r="A21" s="698"/>
      <c r="B21" s="698"/>
      <c r="C21" s="698"/>
      <c r="D21" s="698"/>
      <c r="E21" s="698"/>
      <c r="F21" s="698"/>
      <c r="G21" s="698"/>
      <c r="H21" s="698"/>
      <c r="I21" s="698"/>
      <c r="J21" s="698"/>
    </row>
    <row r="22" spans="1:10">
      <c r="A22" s="698"/>
      <c r="B22" s="698"/>
      <c r="C22" s="698"/>
      <c r="D22" s="698"/>
      <c r="E22" s="698"/>
      <c r="F22" s="698"/>
      <c r="G22" s="698"/>
      <c r="H22" s="698"/>
      <c r="I22" s="698"/>
      <c r="J22" s="698"/>
    </row>
    <row r="23" spans="1:10">
      <c r="A23" s="698"/>
      <c r="B23" s="698"/>
      <c r="C23" s="698"/>
      <c r="D23" s="698"/>
      <c r="E23" s="698"/>
      <c r="F23" s="698"/>
      <c r="G23" s="698"/>
      <c r="H23" s="698"/>
      <c r="I23" s="698"/>
      <c r="J23" s="698"/>
    </row>
    <row r="24" spans="1:10">
      <c r="A24" s="698"/>
      <c r="B24" s="698"/>
      <c r="C24" s="698"/>
      <c r="D24" s="698"/>
      <c r="E24" s="698"/>
      <c r="F24" s="698"/>
      <c r="G24" s="698"/>
      <c r="H24" s="698"/>
      <c r="I24" s="698"/>
      <c r="J24" s="698"/>
    </row>
    <row r="25" spans="1:10">
      <c r="A25" s="698"/>
      <c r="B25" s="698"/>
      <c r="C25" s="698"/>
      <c r="D25" s="698"/>
      <c r="E25" s="698"/>
      <c r="F25" s="698"/>
      <c r="G25" s="698"/>
      <c r="H25" s="698"/>
      <c r="I25" s="698"/>
      <c r="J25" s="698"/>
    </row>
    <row r="26" spans="1:10">
      <c r="A26" s="698"/>
      <c r="B26" s="698"/>
      <c r="C26" s="698"/>
      <c r="D26" s="698"/>
      <c r="E26" s="698"/>
      <c r="F26" s="698"/>
      <c r="G26" s="698"/>
      <c r="H26" s="698"/>
      <c r="I26" s="698"/>
      <c r="J26" s="698"/>
    </row>
    <row r="27" spans="1:10">
      <c r="A27" s="698"/>
      <c r="B27" s="698"/>
      <c r="C27" s="698"/>
      <c r="D27" s="698"/>
      <c r="E27" s="698"/>
      <c r="F27" s="698"/>
      <c r="G27" s="698"/>
      <c r="H27" s="698"/>
      <c r="I27" s="698"/>
      <c r="J27" s="698"/>
    </row>
    <row r="28" spans="1:10">
      <c r="A28" s="698"/>
      <c r="B28" s="698"/>
      <c r="C28" s="698"/>
      <c r="D28" s="698"/>
      <c r="E28" s="698"/>
      <c r="F28" s="698"/>
      <c r="G28" s="698"/>
      <c r="H28" s="698"/>
      <c r="I28" s="698"/>
      <c r="J28" s="698"/>
    </row>
    <row r="29" spans="1:10">
      <c r="A29" s="698"/>
      <c r="B29" s="698"/>
      <c r="C29" s="698"/>
      <c r="D29" s="698"/>
      <c r="E29" s="698"/>
      <c r="F29" s="698"/>
      <c r="G29" s="698"/>
      <c r="H29" s="698"/>
      <c r="I29" s="698"/>
      <c r="J29" s="698"/>
    </row>
    <row r="30" spans="1:10">
      <c r="A30" s="698"/>
      <c r="B30" s="698"/>
      <c r="C30" s="698"/>
      <c r="D30" s="698"/>
      <c r="E30" s="698"/>
      <c r="F30" s="698"/>
      <c r="G30" s="698"/>
      <c r="H30" s="698"/>
      <c r="I30" s="698"/>
      <c r="J30" s="698"/>
    </row>
    <row r="31" spans="1:10">
      <c r="A31" s="698"/>
      <c r="B31" s="698"/>
      <c r="C31" s="698"/>
      <c r="D31" s="698"/>
      <c r="E31" s="698"/>
      <c r="F31" s="698"/>
      <c r="G31" s="698"/>
      <c r="H31" s="698"/>
      <c r="I31" s="698"/>
      <c r="J31" s="698"/>
    </row>
    <row r="32" spans="1:10">
      <c r="A32" s="698"/>
      <c r="B32" s="698"/>
      <c r="C32" s="698"/>
      <c r="D32" s="698"/>
      <c r="E32" s="698"/>
      <c r="F32" s="698"/>
      <c r="G32" s="698"/>
      <c r="H32" s="698"/>
      <c r="I32" s="698"/>
      <c r="J32" s="698"/>
    </row>
    <row r="33" spans="1:10">
      <c r="A33" s="698"/>
      <c r="B33" s="698"/>
      <c r="C33" s="698"/>
      <c r="D33" s="698"/>
      <c r="E33" s="698"/>
      <c r="F33" s="698"/>
      <c r="G33" s="698"/>
      <c r="H33" s="698"/>
      <c r="I33" s="698"/>
      <c r="J33" s="698"/>
    </row>
    <row r="34" spans="1:10">
      <c r="A34" s="698"/>
      <c r="B34" s="698"/>
      <c r="C34" s="698"/>
      <c r="D34" s="698"/>
      <c r="E34" s="698"/>
      <c r="F34" s="698"/>
      <c r="G34" s="698"/>
      <c r="H34" s="698"/>
      <c r="I34" s="698"/>
      <c r="J34" s="698"/>
    </row>
    <row r="35" spans="1:10">
      <c r="A35" s="698"/>
      <c r="B35" s="698"/>
      <c r="C35" s="698"/>
      <c r="D35" s="698"/>
      <c r="E35" s="698"/>
      <c r="F35" s="698"/>
      <c r="G35" s="698"/>
      <c r="H35" s="698"/>
      <c r="I35" s="698"/>
      <c r="J35" s="698"/>
    </row>
    <row r="36" spans="1:10">
      <c r="A36" s="698"/>
      <c r="B36" s="698"/>
      <c r="C36" s="698"/>
      <c r="D36" s="698"/>
      <c r="E36" s="698"/>
      <c r="F36" s="698"/>
      <c r="G36" s="698"/>
      <c r="H36" s="698"/>
      <c r="I36" s="698"/>
      <c r="J36" s="698"/>
    </row>
    <row r="37" spans="1:10">
      <c r="A37" s="698"/>
      <c r="B37" s="698"/>
      <c r="C37" s="698"/>
      <c r="D37" s="698"/>
      <c r="E37" s="698"/>
      <c r="F37" s="698"/>
      <c r="G37" s="698"/>
      <c r="H37" s="698"/>
      <c r="I37" s="698"/>
      <c r="J37" s="698"/>
    </row>
    <row r="38" spans="1:10">
      <c r="A38" s="698"/>
      <c r="B38" s="698"/>
      <c r="C38" s="698"/>
      <c r="D38" s="698"/>
      <c r="E38" s="698"/>
      <c r="F38" s="698"/>
      <c r="G38" s="698"/>
      <c r="H38" s="698"/>
      <c r="I38" s="698"/>
      <c r="J38" s="698"/>
    </row>
    <row r="39" spans="1:10">
      <c r="A39" s="698"/>
      <c r="B39" s="698"/>
      <c r="C39" s="698"/>
      <c r="D39" s="698"/>
      <c r="E39" s="698"/>
      <c r="F39" s="698"/>
      <c r="G39" s="698"/>
      <c r="H39" s="698"/>
      <c r="I39" s="698"/>
      <c r="J39" s="698"/>
    </row>
    <row r="40" spans="1:10">
      <c r="A40" s="698"/>
      <c r="B40" s="698"/>
      <c r="C40" s="698"/>
      <c r="D40" s="698"/>
      <c r="E40" s="698"/>
      <c r="F40" s="698"/>
      <c r="G40" s="698"/>
      <c r="H40" s="698"/>
      <c r="I40" s="698"/>
      <c r="J40" s="698"/>
    </row>
    <row r="41" spans="1:10">
      <c r="A41" s="698"/>
      <c r="B41" s="698"/>
      <c r="C41" s="698"/>
      <c r="D41" s="698"/>
      <c r="E41" s="698"/>
      <c r="F41" s="698"/>
      <c r="G41" s="698"/>
      <c r="H41" s="698"/>
      <c r="I41" s="698"/>
      <c r="J41" s="698"/>
    </row>
    <row r="42" spans="1:10">
      <c r="A42" s="698"/>
      <c r="B42" s="698"/>
      <c r="C42" s="698"/>
      <c r="D42" s="698"/>
      <c r="E42" s="698"/>
      <c r="F42" s="698"/>
      <c r="G42" s="698"/>
      <c r="H42" s="698"/>
      <c r="I42" s="698"/>
      <c r="J42" s="698"/>
    </row>
    <row r="43" spans="1:10">
      <c r="A43" s="698"/>
      <c r="B43" s="698"/>
      <c r="C43" s="698"/>
      <c r="D43" s="698"/>
      <c r="E43" s="698"/>
      <c r="F43" s="698"/>
      <c r="G43" s="698"/>
      <c r="H43" s="698"/>
      <c r="I43" s="698"/>
      <c r="J43" s="698"/>
    </row>
    <row r="44" spans="1:10">
      <c r="A44" s="698"/>
      <c r="B44" s="698"/>
      <c r="C44" s="698"/>
      <c r="D44" s="698"/>
      <c r="E44" s="698"/>
      <c r="F44" s="698"/>
      <c r="G44" s="698"/>
      <c r="H44" s="698"/>
      <c r="I44" s="698"/>
      <c r="J44" s="698"/>
    </row>
    <row r="45" spans="1:10">
      <c r="A45" s="698"/>
      <c r="B45" s="698"/>
      <c r="C45" s="698"/>
      <c r="D45" s="698"/>
      <c r="E45" s="698"/>
      <c r="F45" s="698"/>
      <c r="G45" s="698"/>
      <c r="H45" s="698"/>
      <c r="I45" s="698"/>
      <c r="J45" s="698"/>
    </row>
    <row r="46" spans="1:10">
      <c r="A46" s="698"/>
      <c r="B46" s="698"/>
      <c r="C46" s="698"/>
      <c r="D46" s="698"/>
      <c r="E46" s="698"/>
      <c r="F46" s="698"/>
      <c r="G46" s="698"/>
      <c r="H46" s="698"/>
      <c r="I46" s="698"/>
      <c r="J46" s="698"/>
    </row>
    <row r="47" spans="1:10">
      <c r="A47" s="698"/>
      <c r="B47" s="698"/>
      <c r="C47" s="698"/>
      <c r="D47" s="698"/>
      <c r="E47" s="698"/>
      <c r="F47" s="698"/>
      <c r="G47" s="698"/>
      <c r="H47" s="698"/>
      <c r="I47" s="698"/>
      <c r="J47" s="698"/>
    </row>
    <row r="48" spans="1:10">
      <c r="A48" s="698"/>
      <c r="B48" s="698"/>
      <c r="C48" s="698"/>
      <c r="D48" s="698"/>
      <c r="E48" s="698"/>
      <c r="F48" s="698"/>
      <c r="G48" s="698"/>
      <c r="H48" s="698"/>
      <c r="I48" s="698"/>
      <c r="J48" s="698"/>
    </row>
    <row r="49" spans="1:10">
      <c r="A49" s="698"/>
      <c r="B49" s="698"/>
      <c r="C49" s="698"/>
      <c r="D49" s="698"/>
      <c r="E49" s="698"/>
      <c r="F49" s="698"/>
      <c r="G49" s="698"/>
      <c r="H49" s="698"/>
      <c r="I49" s="698"/>
      <c r="J49" s="698"/>
    </row>
    <row r="50" spans="1:10">
      <c r="A50" s="698"/>
      <c r="B50" s="698"/>
      <c r="C50" s="698"/>
      <c r="D50" s="698"/>
      <c r="E50" s="698"/>
      <c r="F50" s="698"/>
      <c r="G50" s="698"/>
      <c r="H50" s="698"/>
      <c r="I50" s="698"/>
      <c r="J50" s="698"/>
    </row>
    <row r="51" spans="1:10">
      <c r="A51" s="698"/>
      <c r="B51" s="698"/>
      <c r="C51" s="698"/>
      <c r="D51" s="698"/>
      <c r="E51" s="698"/>
      <c r="F51" s="698"/>
      <c r="G51" s="698"/>
      <c r="H51" s="698"/>
      <c r="I51" s="698"/>
      <c r="J51" s="698"/>
    </row>
    <row r="52" spans="1:10">
      <c r="A52" s="698"/>
      <c r="B52" s="698"/>
      <c r="C52" s="698"/>
      <c r="D52" s="698"/>
      <c r="E52" s="698"/>
      <c r="F52" s="698"/>
      <c r="G52" s="698"/>
      <c r="H52" s="698"/>
      <c r="I52" s="698"/>
      <c r="J52" s="698"/>
    </row>
    <row r="53" spans="1:10">
      <c r="A53" s="698"/>
      <c r="B53" s="698"/>
      <c r="C53" s="698"/>
      <c r="D53" s="698"/>
      <c r="E53" s="698"/>
      <c r="F53" s="698"/>
      <c r="G53" s="698"/>
      <c r="H53" s="698"/>
      <c r="I53" s="698"/>
      <c r="J53" s="698"/>
    </row>
    <row r="54" spans="1:10">
      <c r="A54" s="698"/>
      <c r="B54" s="698"/>
      <c r="C54" s="698"/>
      <c r="D54" s="698"/>
      <c r="E54" s="698"/>
      <c r="F54" s="698"/>
      <c r="G54" s="698"/>
      <c r="H54" s="698"/>
      <c r="I54" s="698"/>
      <c r="J54" s="698"/>
    </row>
  </sheetData>
  <mergeCells count="52">
    <mergeCell ref="A21:J21"/>
    <mergeCell ref="B1:H1"/>
    <mergeCell ref="A2:J3"/>
    <mergeCell ref="A12:J12"/>
    <mergeCell ref="A13:J13"/>
    <mergeCell ref="A20:J20"/>
    <mergeCell ref="A14:J14"/>
    <mergeCell ref="A15:J15"/>
    <mergeCell ref="A16:J16"/>
    <mergeCell ref="A17:J17"/>
    <mergeCell ref="A18:J18"/>
    <mergeCell ref="A19:J19"/>
    <mergeCell ref="A34:J34"/>
    <mergeCell ref="A35:J35"/>
    <mergeCell ref="A36:J36"/>
    <mergeCell ref="A37:J37"/>
    <mergeCell ref="A30:J30"/>
    <mergeCell ref="A31:J31"/>
    <mergeCell ref="A32:J32"/>
    <mergeCell ref="A33:J33"/>
    <mergeCell ref="A29:J29"/>
    <mergeCell ref="A22:J22"/>
    <mergeCell ref="A23:J23"/>
    <mergeCell ref="A24:J24"/>
    <mergeCell ref="A25:J25"/>
    <mergeCell ref="A26:J26"/>
    <mergeCell ref="A27:J27"/>
    <mergeCell ref="A28:J28"/>
    <mergeCell ref="A42:J42"/>
    <mergeCell ref="A43:J43"/>
    <mergeCell ref="A44:J44"/>
    <mergeCell ref="A45:J45"/>
    <mergeCell ref="A38:J38"/>
    <mergeCell ref="A39:J39"/>
    <mergeCell ref="A40:J40"/>
    <mergeCell ref="A41:J41"/>
    <mergeCell ref="A54:J54"/>
    <mergeCell ref="A5:J5"/>
    <mergeCell ref="A6:J6"/>
    <mergeCell ref="A7:J7"/>
    <mergeCell ref="A8:J8"/>
    <mergeCell ref="A9:J9"/>
    <mergeCell ref="A10:J10"/>
    <mergeCell ref="A11:J11"/>
    <mergeCell ref="A50:J50"/>
    <mergeCell ref="A51:J51"/>
    <mergeCell ref="A52:J52"/>
    <mergeCell ref="A53:J53"/>
    <mergeCell ref="A46:J46"/>
    <mergeCell ref="A47:J47"/>
    <mergeCell ref="A48:J48"/>
    <mergeCell ref="A49:J49"/>
  </mergeCells>
  <phoneticPr fontId="26" type="noConversion"/>
  <pageMargins left="0.78740157499999996" right="0.78740157499999996" top="0.984251969" bottom="0.984251969" header="0.4921259845" footer="0.4921259845"/>
  <pageSetup paperSize="9" orientation="portrait" verticalDpi="0" r:id="rId1"/>
  <headerFooter alignWithMargins="0"/>
  <drawing r:id="rId2"/>
</worksheet>
</file>

<file path=xl/worksheets/sheet52.xml><?xml version="1.0" encoding="utf-8"?>
<worksheet xmlns="http://schemas.openxmlformats.org/spreadsheetml/2006/main" xmlns:r="http://schemas.openxmlformats.org/officeDocument/2006/relationships">
  <dimension ref="A1:J59"/>
  <sheetViews>
    <sheetView workbookViewId="0">
      <selection activeCell="R41" sqref="R41"/>
    </sheetView>
  </sheetViews>
  <sheetFormatPr baseColWidth="10" defaultRowHeight="12.75"/>
  <sheetData>
    <row r="1" spans="1:10">
      <c r="A1" s="11" t="s">
        <v>1129</v>
      </c>
      <c r="B1" s="491" t="str">
        <f>Q!G3</f>
        <v>ZZZZZZZZZZZ</v>
      </c>
      <c r="C1" s="475"/>
      <c r="D1" s="475"/>
      <c r="E1" s="475"/>
      <c r="F1" s="475"/>
      <c r="G1" s="475"/>
      <c r="H1" s="475"/>
      <c r="I1" s="69" t="s">
        <v>1130</v>
      </c>
      <c r="J1" s="98" t="s">
        <v>513</v>
      </c>
    </row>
    <row r="2" spans="1:10">
      <c r="A2" s="505" t="s">
        <v>514</v>
      </c>
      <c r="B2" s="506"/>
      <c r="C2" s="506"/>
      <c r="D2" s="506"/>
      <c r="E2" s="506"/>
      <c r="F2" s="506"/>
      <c r="G2" s="506"/>
      <c r="H2" s="506"/>
      <c r="I2" s="506"/>
      <c r="J2" s="506"/>
    </row>
    <row r="3" spans="1:10">
      <c r="A3" s="506"/>
      <c r="B3" s="506"/>
      <c r="C3" s="506"/>
      <c r="D3" s="506"/>
      <c r="E3" s="506"/>
      <c r="F3" s="506"/>
      <c r="G3" s="506"/>
      <c r="H3" s="506"/>
      <c r="I3" s="506"/>
      <c r="J3" s="506"/>
    </row>
    <row r="4" spans="1:10">
      <c r="A4" s="137"/>
      <c r="B4" s="137"/>
      <c r="C4" s="137"/>
      <c r="D4" s="137"/>
      <c r="E4" s="137"/>
      <c r="F4" s="137"/>
      <c r="G4" s="137"/>
      <c r="H4" s="137"/>
      <c r="I4" s="137"/>
      <c r="J4" s="137"/>
    </row>
    <row r="5" spans="1:10">
      <c r="A5" s="515" t="s">
        <v>515</v>
      </c>
      <c r="B5" s="515"/>
      <c r="C5" s="515"/>
      <c r="D5" s="515"/>
      <c r="E5" s="515"/>
      <c r="F5" s="515"/>
      <c r="G5" s="515"/>
      <c r="H5" s="515"/>
      <c r="I5" s="515"/>
      <c r="J5" s="515"/>
    </row>
    <row r="6" spans="1:10">
      <c r="A6" s="6"/>
      <c r="B6" s="15"/>
      <c r="C6" s="15"/>
      <c r="D6" s="6"/>
      <c r="E6" s="6"/>
      <c r="F6" s="6"/>
      <c r="G6" s="6"/>
      <c r="H6" s="69"/>
      <c r="I6" s="148"/>
      <c r="J6" s="15"/>
    </row>
    <row r="7" spans="1:10">
      <c r="A7" s="6"/>
      <c r="B7" s="15"/>
      <c r="C7" s="153" t="s">
        <v>516</v>
      </c>
      <c r="D7" s="6"/>
      <c r="E7" s="6"/>
      <c r="F7" s="6"/>
      <c r="G7" s="78"/>
      <c r="H7" s="137"/>
      <c r="I7" s="126"/>
      <c r="J7" s="15"/>
    </row>
    <row r="8" spans="1:10">
      <c r="A8" s="6"/>
      <c r="B8" s="15"/>
      <c r="C8" s="15"/>
      <c r="D8" s="6"/>
      <c r="E8" s="6"/>
      <c r="F8" s="6"/>
      <c r="G8" s="6"/>
      <c r="H8" s="137"/>
      <c r="I8" s="126"/>
      <c r="J8" s="15"/>
    </row>
    <row r="9" spans="1:10">
      <c r="A9" s="6"/>
      <c r="B9" s="15"/>
      <c r="C9" s="152" t="s">
        <v>517</v>
      </c>
      <c r="D9" s="6"/>
      <c r="E9" s="6"/>
      <c r="F9" s="6"/>
      <c r="G9" s="78"/>
      <c r="H9" s="137"/>
      <c r="I9" s="126"/>
      <c r="J9" s="15"/>
    </row>
    <row r="10" spans="1:10">
      <c r="A10" s="6"/>
      <c r="B10" s="15"/>
      <c r="C10" s="152"/>
      <c r="D10" s="6"/>
      <c r="E10" s="6"/>
      <c r="F10" s="6"/>
      <c r="G10" s="15"/>
      <c r="H10" s="137"/>
      <c r="I10" s="126"/>
      <c r="J10" s="15"/>
    </row>
    <row r="11" spans="1:10">
      <c r="A11" s="6"/>
      <c r="B11" s="15"/>
      <c r="C11" s="153" t="s">
        <v>518</v>
      </c>
      <c r="D11" s="6"/>
      <c r="E11" s="6"/>
      <c r="F11" s="6"/>
      <c r="G11" s="78"/>
      <c r="H11" s="137"/>
      <c r="I11" s="126"/>
      <c r="J11" s="15"/>
    </row>
    <row r="12" spans="1:10">
      <c r="A12" s="6"/>
      <c r="B12" s="15"/>
      <c r="C12" s="153"/>
      <c r="D12" s="15"/>
      <c r="E12" s="15"/>
      <c r="F12" s="15"/>
      <c r="G12" s="15"/>
      <c r="H12" s="137"/>
      <c r="I12" s="126"/>
      <c r="J12" s="15"/>
    </row>
    <row r="13" spans="1:10">
      <c r="A13" s="6"/>
      <c r="B13" s="15"/>
      <c r="C13" s="153" t="s">
        <v>519</v>
      </c>
      <c r="D13" s="15"/>
      <c r="E13" s="100"/>
      <c r="F13" s="100"/>
      <c r="G13" s="100"/>
      <c r="H13" s="151"/>
      <c r="I13" s="148"/>
      <c r="J13" s="15"/>
    </row>
    <row r="14" spans="1:10">
      <c r="A14" s="6"/>
      <c r="B14" s="15"/>
      <c r="C14" s="153"/>
      <c r="D14" s="15"/>
      <c r="E14" s="100"/>
      <c r="F14" s="100"/>
      <c r="G14" s="16"/>
      <c r="H14" s="157"/>
      <c r="I14" s="126"/>
      <c r="J14" s="15"/>
    </row>
    <row r="15" spans="1:10">
      <c r="A15" s="6"/>
      <c r="B15" s="15"/>
      <c r="C15" s="153"/>
      <c r="D15" s="15"/>
      <c r="E15" s="100"/>
      <c r="F15" s="100"/>
      <c r="G15" s="16"/>
      <c r="H15" s="157"/>
      <c r="I15" s="126"/>
      <c r="J15" s="15"/>
    </row>
    <row r="16" spans="1:10">
      <c r="A16" s="6"/>
      <c r="B16" s="15"/>
      <c r="C16" s="153"/>
      <c r="D16" s="6"/>
      <c r="E16" s="6"/>
      <c r="F16" s="6"/>
      <c r="G16" s="6"/>
      <c r="H16" s="137"/>
      <c r="I16" s="126"/>
      <c r="J16" s="15"/>
    </row>
    <row r="17" spans="1:10">
      <c r="A17" s="6"/>
      <c r="B17" s="15"/>
      <c r="C17" s="153" t="s">
        <v>520</v>
      </c>
      <c r="D17" s="6"/>
      <c r="E17" s="6"/>
      <c r="F17" s="6"/>
      <c r="G17" s="6"/>
      <c r="H17" s="137"/>
      <c r="I17" s="126"/>
      <c r="J17" s="15"/>
    </row>
    <row r="18" spans="1:10">
      <c r="A18" s="6"/>
      <c r="B18" s="15"/>
      <c r="C18" s="153"/>
      <c r="D18" s="6"/>
      <c r="E18" s="6"/>
      <c r="F18" s="6"/>
      <c r="G18" s="6"/>
      <c r="H18" s="69"/>
      <c r="I18" s="148"/>
      <c r="J18" s="15"/>
    </row>
    <row r="19" spans="1:10">
      <c r="A19" s="6"/>
      <c r="B19" s="15"/>
      <c r="C19" s="708" t="s">
        <v>521</v>
      </c>
      <c r="D19" s="542"/>
      <c r="E19" s="542"/>
      <c r="F19" s="542"/>
      <c r="G19" s="542"/>
      <c r="H19" s="542"/>
      <c r="I19" s="126"/>
      <c r="J19" s="15"/>
    </row>
    <row r="20" spans="1:10">
      <c r="A20" s="6"/>
      <c r="B20" s="15"/>
      <c r="C20" s="542"/>
      <c r="D20" s="542"/>
      <c r="E20" s="542"/>
      <c r="F20" s="542"/>
      <c r="G20" s="542"/>
      <c r="H20" s="542"/>
      <c r="I20" s="126"/>
      <c r="J20" s="15"/>
    </row>
    <row r="21" spans="1:10">
      <c r="A21" s="6"/>
      <c r="B21" s="6"/>
      <c r="C21" s="542"/>
      <c r="D21" s="542"/>
      <c r="E21" s="542"/>
      <c r="F21" s="542"/>
      <c r="G21" s="542"/>
      <c r="H21" s="542"/>
      <c r="I21" s="6"/>
      <c r="J21" s="6"/>
    </row>
    <row r="22" spans="1:10">
      <c r="A22" s="6"/>
      <c r="B22" s="6"/>
      <c r="C22" s="542"/>
      <c r="D22" s="542"/>
      <c r="E22" s="542"/>
      <c r="F22" s="542"/>
      <c r="G22" s="542"/>
      <c r="H22" s="542"/>
      <c r="I22" s="6"/>
      <c r="J22" s="6"/>
    </row>
    <row r="23" spans="1:10">
      <c r="A23" s="6"/>
      <c r="B23" s="6"/>
      <c r="C23" s="6"/>
      <c r="D23" s="6"/>
      <c r="E23" s="6"/>
      <c r="F23" s="6"/>
      <c r="G23" s="6"/>
      <c r="H23" s="6"/>
      <c r="I23" s="6"/>
      <c r="J23" s="6"/>
    </row>
    <row r="24" spans="1:10">
      <c r="A24" s="6"/>
      <c r="B24" s="6"/>
      <c r="C24" s="708" t="s">
        <v>521</v>
      </c>
      <c r="D24" s="542"/>
      <c r="E24" s="542"/>
      <c r="F24" s="542"/>
      <c r="G24" s="542"/>
      <c r="H24" s="542"/>
      <c r="I24" s="6"/>
      <c r="J24" s="6"/>
    </row>
    <row r="25" spans="1:10">
      <c r="A25" s="6"/>
      <c r="B25" s="6"/>
      <c r="C25" s="542"/>
      <c r="D25" s="542"/>
      <c r="E25" s="542"/>
      <c r="F25" s="542"/>
      <c r="G25" s="542"/>
      <c r="H25" s="542"/>
      <c r="I25" s="6"/>
      <c r="J25" s="6"/>
    </row>
    <row r="26" spans="1:10">
      <c r="A26" s="6"/>
      <c r="B26" s="6"/>
      <c r="C26" s="542"/>
      <c r="D26" s="542"/>
      <c r="E26" s="542"/>
      <c r="F26" s="542"/>
      <c r="G26" s="542"/>
      <c r="H26" s="542"/>
      <c r="I26" s="6"/>
      <c r="J26" s="6"/>
    </row>
    <row r="27" spans="1:10">
      <c r="A27" s="6"/>
      <c r="B27" s="6"/>
      <c r="C27" s="542"/>
      <c r="D27" s="542"/>
      <c r="E27" s="542"/>
      <c r="F27" s="542"/>
      <c r="G27" s="542"/>
      <c r="H27" s="542"/>
      <c r="I27" s="6"/>
      <c r="J27" s="6"/>
    </row>
    <row r="28" spans="1:10">
      <c r="A28" s="6"/>
      <c r="B28" s="6"/>
      <c r="C28" s="6"/>
      <c r="D28" s="6"/>
      <c r="E28" s="6"/>
      <c r="F28" s="6"/>
      <c r="G28" s="6"/>
      <c r="H28" s="6"/>
      <c r="I28" s="6"/>
      <c r="J28" s="6"/>
    </row>
    <row r="29" spans="1:10">
      <c r="A29" s="6"/>
      <c r="B29" s="6"/>
      <c r="C29" s="708" t="s">
        <v>521</v>
      </c>
      <c r="D29" s="542"/>
      <c r="E29" s="542"/>
      <c r="F29" s="542"/>
      <c r="G29" s="542"/>
      <c r="H29" s="542"/>
      <c r="I29" s="6"/>
      <c r="J29" s="6"/>
    </row>
    <row r="30" spans="1:10">
      <c r="A30" s="6"/>
      <c r="B30" s="6"/>
      <c r="C30" s="542"/>
      <c r="D30" s="542"/>
      <c r="E30" s="542"/>
      <c r="F30" s="542"/>
      <c r="G30" s="542"/>
      <c r="H30" s="542"/>
      <c r="I30" s="6"/>
      <c r="J30" s="6"/>
    </row>
    <row r="31" spans="1:10">
      <c r="A31" s="6"/>
      <c r="B31" s="6"/>
      <c r="C31" s="542"/>
      <c r="D31" s="542"/>
      <c r="E31" s="542"/>
      <c r="F31" s="542"/>
      <c r="G31" s="542"/>
      <c r="H31" s="542"/>
      <c r="I31" s="6"/>
      <c r="J31" s="6"/>
    </row>
    <row r="32" spans="1:10">
      <c r="A32" s="6"/>
      <c r="B32" s="6"/>
      <c r="C32" s="542"/>
      <c r="D32" s="542"/>
      <c r="E32" s="542"/>
      <c r="F32" s="542"/>
      <c r="G32" s="542"/>
      <c r="H32" s="542"/>
      <c r="I32" s="6"/>
      <c r="J32" s="6"/>
    </row>
    <row r="33" spans="1:10">
      <c r="A33" s="6"/>
      <c r="B33" s="6"/>
      <c r="C33" s="6"/>
      <c r="D33" s="6"/>
      <c r="E33" s="6"/>
      <c r="F33" s="6"/>
      <c r="G33" s="6"/>
      <c r="H33" s="6"/>
      <c r="I33" s="6"/>
      <c r="J33" s="6"/>
    </row>
    <row r="34" spans="1:10">
      <c r="A34" s="6"/>
      <c r="B34" s="6"/>
      <c r="C34" s="708" t="s">
        <v>521</v>
      </c>
      <c r="D34" s="542"/>
      <c r="E34" s="542"/>
      <c r="F34" s="542"/>
      <c r="G34" s="542"/>
      <c r="H34" s="542"/>
      <c r="I34" s="6"/>
      <c r="J34" s="6"/>
    </row>
    <row r="35" spans="1:10">
      <c r="A35" s="6"/>
      <c r="B35" s="6"/>
      <c r="C35" s="542"/>
      <c r="D35" s="542"/>
      <c r="E35" s="542"/>
      <c r="F35" s="542"/>
      <c r="G35" s="542"/>
      <c r="H35" s="542"/>
      <c r="I35" s="6"/>
      <c r="J35" s="6"/>
    </row>
    <row r="36" spans="1:10">
      <c r="A36" s="6"/>
      <c r="B36" s="6"/>
      <c r="C36" s="542"/>
      <c r="D36" s="542"/>
      <c r="E36" s="542"/>
      <c r="F36" s="542"/>
      <c r="G36" s="542"/>
      <c r="H36" s="542"/>
      <c r="I36" s="6"/>
      <c r="J36" s="6"/>
    </row>
    <row r="37" spans="1:10">
      <c r="A37" s="6"/>
      <c r="B37" s="6"/>
      <c r="C37" s="542"/>
      <c r="D37" s="542"/>
      <c r="E37" s="542"/>
      <c r="F37" s="542"/>
      <c r="G37" s="542"/>
      <c r="H37" s="542"/>
      <c r="I37" s="6"/>
      <c r="J37" s="6"/>
    </row>
    <row r="38" spans="1:10">
      <c r="A38" s="6"/>
      <c r="B38" s="6"/>
      <c r="C38" s="6"/>
      <c r="D38" s="6"/>
      <c r="E38" s="6"/>
      <c r="F38" s="6"/>
      <c r="G38" s="6"/>
      <c r="H38" s="6"/>
      <c r="I38" s="6"/>
      <c r="J38" s="6"/>
    </row>
    <row r="39" spans="1:10">
      <c r="A39" s="6"/>
      <c r="B39" s="6"/>
      <c r="C39" s="708" t="s">
        <v>521</v>
      </c>
      <c r="D39" s="542"/>
      <c r="E39" s="542"/>
      <c r="F39" s="542"/>
      <c r="G39" s="542"/>
      <c r="H39" s="542"/>
      <c r="I39" s="6"/>
      <c r="J39" s="6"/>
    </row>
    <row r="40" spans="1:10">
      <c r="A40" s="6"/>
      <c r="B40" s="6"/>
      <c r="C40" s="542"/>
      <c r="D40" s="542"/>
      <c r="E40" s="542"/>
      <c r="F40" s="542"/>
      <c r="G40" s="542"/>
      <c r="H40" s="542"/>
      <c r="I40" s="6"/>
      <c r="J40" s="6"/>
    </row>
    <row r="41" spans="1:10">
      <c r="A41" s="6"/>
      <c r="B41" s="6"/>
      <c r="C41" s="542"/>
      <c r="D41" s="542"/>
      <c r="E41" s="542"/>
      <c r="F41" s="542"/>
      <c r="G41" s="542"/>
      <c r="H41" s="542"/>
      <c r="I41" s="6"/>
      <c r="J41" s="6"/>
    </row>
    <row r="42" spans="1:10">
      <c r="A42" s="6"/>
      <c r="B42" s="6"/>
      <c r="C42" s="542"/>
      <c r="D42" s="542"/>
      <c r="E42" s="542"/>
      <c r="F42" s="542"/>
      <c r="G42" s="542"/>
      <c r="H42" s="542"/>
      <c r="I42" s="6"/>
      <c r="J42" s="6"/>
    </row>
    <row r="43" spans="1:10">
      <c r="A43" s="6"/>
      <c r="B43" s="6"/>
      <c r="C43" s="6"/>
      <c r="D43" s="6"/>
      <c r="E43" s="6"/>
      <c r="F43" s="6"/>
      <c r="G43" s="6"/>
      <c r="H43" s="6"/>
      <c r="I43" s="6"/>
      <c r="J43" s="6"/>
    </row>
    <row r="44" spans="1:10">
      <c r="A44" s="6"/>
      <c r="B44" s="6"/>
      <c r="C44" s="708" t="s">
        <v>521</v>
      </c>
      <c r="D44" s="542"/>
      <c r="E44" s="542"/>
      <c r="F44" s="542"/>
      <c r="G44" s="542"/>
      <c r="H44" s="542"/>
      <c r="I44" s="6"/>
      <c r="J44" s="6"/>
    </row>
    <row r="45" spans="1:10">
      <c r="A45" s="6"/>
      <c r="B45" s="6"/>
      <c r="C45" s="542"/>
      <c r="D45" s="542"/>
      <c r="E45" s="542"/>
      <c r="F45" s="542"/>
      <c r="G45" s="542"/>
      <c r="H45" s="542"/>
      <c r="I45" s="6"/>
      <c r="J45" s="6"/>
    </row>
    <row r="46" spans="1:10">
      <c r="A46" s="6"/>
      <c r="B46" s="6"/>
      <c r="C46" s="542"/>
      <c r="D46" s="542"/>
      <c r="E46" s="542"/>
      <c r="F46" s="542"/>
      <c r="G46" s="542"/>
      <c r="H46" s="542"/>
      <c r="I46" s="6"/>
      <c r="J46" s="6"/>
    </row>
    <row r="47" spans="1:10">
      <c r="A47" s="6"/>
      <c r="B47" s="6"/>
      <c r="C47" s="542"/>
      <c r="D47" s="542"/>
      <c r="E47" s="542"/>
      <c r="F47" s="542"/>
      <c r="G47" s="542"/>
      <c r="H47" s="542"/>
      <c r="I47" s="6"/>
      <c r="J47" s="6"/>
    </row>
    <row r="48" spans="1:10">
      <c r="A48" s="6"/>
      <c r="B48" s="6"/>
      <c r="C48" s="6"/>
      <c r="D48" s="6"/>
      <c r="E48" s="6"/>
      <c r="F48" s="6"/>
      <c r="G48" s="6"/>
      <c r="H48" s="6"/>
      <c r="I48" s="6"/>
      <c r="J48" s="6"/>
    </row>
    <row r="49" spans="1:10">
      <c r="A49" s="6"/>
      <c r="B49" s="6"/>
      <c r="C49" s="708" t="s">
        <v>521</v>
      </c>
      <c r="D49" s="542"/>
      <c r="E49" s="542"/>
      <c r="F49" s="542"/>
      <c r="G49" s="542"/>
      <c r="H49" s="542"/>
      <c r="I49" s="6"/>
      <c r="J49" s="6"/>
    </row>
    <row r="50" spans="1:10">
      <c r="A50" s="6"/>
      <c r="B50" s="6"/>
      <c r="C50" s="542"/>
      <c r="D50" s="542"/>
      <c r="E50" s="542"/>
      <c r="F50" s="542"/>
      <c r="G50" s="542"/>
      <c r="H50" s="542"/>
      <c r="I50" s="6"/>
      <c r="J50" s="6"/>
    </row>
    <row r="51" spans="1:10">
      <c r="A51" s="6"/>
      <c r="B51" s="6"/>
      <c r="C51" s="542"/>
      <c r="D51" s="542"/>
      <c r="E51" s="542"/>
      <c r="F51" s="542"/>
      <c r="G51" s="542"/>
      <c r="H51" s="542"/>
      <c r="I51" s="6"/>
      <c r="J51" s="6"/>
    </row>
    <row r="52" spans="1:10">
      <c r="A52" s="6"/>
      <c r="B52" s="6"/>
      <c r="C52" s="542"/>
      <c r="D52" s="542"/>
      <c r="E52" s="542"/>
      <c r="F52" s="542"/>
      <c r="G52" s="542"/>
      <c r="H52" s="542"/>
      <c r="I52" s="6"/>
      <c r="J52" s="6"/>
    </row>
    <row r="53" spans="1:10">
      <c r="A53" s="6"/>
      <c r="B53" s="6"/>
      <c r="C53" s="6"/>
      <c r="D53" s="6"/>
      <c r="E53" s="6"/>
      <c r="F53" s="6"/>
      <c r="G53" s="6"/>
      <c r="H53" s="6"/>
      <c r="I53" s="6"/>
      <c r="J53" s="6"/>
    </row>
    <row r="54" spans="1:10">
      <c r="A54" s="6"/>
      <c r="B54" s="6"/>
      <c r="C54" s="708" t="s">
        <v>521</v>
      </c>
      <c r="D54" s="542"/>
      <c r="E54" s="542"/>
      <c r="F54" s="542"/>
      <c r="G54" s="542"/>
      <c r="H54" s="542"/>
      <c r="I54" s="6"/>
      <c r="J54" s="6"/>
    </row>
    <row r="55" spans="1:10">
      <c r="A55" s="6"/>
      <c r="B55" s="6"/>
      <c r="C55" s="542"/>
      <c r="D55" s="542"/>
      <c r="E55" s="542"/>
      <c r="F55" s="542"/>
      <c r="G55" s="542"/>
      <c r="H55" s="542"/>
      <c r="I55" s="6"/>
      <c r="J55" s="6"/>
    </row>
    <row r="56" spans="1:10">
      <c r="A56" s="6"/>
      <c r="B56" s="6"/>
      <c r="C56" s="542"/>
      <c r="D56" s="542"/>
      <c r="E56" s="542"/>
      <c r="F56" s="542"/>
      <c r="G56" s="542"/>
      <c r="H56" s="542"/>
      <c r="I56" s="6"/>
      <c r="J56" s="6"/>
    </row>
    <row r="57" spans="1:10">
      <c r="A57" s="6"/>
      <c r="B57" s="6"/>
      <c r="C57" s="542"/>
      <c r="D57" s="542"/>
      <c r="E57" s="542"/>
      <c r="F57" s="542"/>
      <c r="G57" s="542"/>
      <c r="H57" s="542"/>
      <c r="I57" s="6"/>
      <c r="J57" s="6"/>
    </row>
    <row r="58" spans="1:10">
      <c r="A58" s="6"/>
      <c r="B58" s="6"/>
      <c r="C58" s="6"/>
      <c r="D58" s="6"/>
      <c r="E58" s="6"/>
      <c r="F58" s="6"/>
      <c r="G58" s="6"/>
      <c r="H58" s="6"/>
      <c r="I58" s="6"/>
      <c r="J58" s="6"/>
    </row>
    <row r="59" spans="1:10">
      <c r="A59" s="6"/>
      <c r="B59" s="6"/>
      <c r="C59" s="6"/>
      <c r="D59" s="6"/>
      <c r="E59" s="6"/>
      <c r="F59" s="6"/>
      <c r="G59" s="6"/>
      <c r="H59" s="6"/>
      <c r="I59" s="6"/>
      <c r="J59" s="6"/>
    </row>
  </sheetData>
  <mergeCells count="11">
    <mergeCell ref="B1:H1"/>
    <mergeCell ref="A2:J3"/>
    <mergeCell ref="C44:H47"/>
    <mergeCell ref="C49:H52"/>
    <mergeCell ref="A5:J5"/>
    <mergeCell ref="C54:H57"/>
    <mergeCell ref="C19:H22"/>
    <mergeCell ref="C24:H27"/>
    <mergeCell ref="C29:H32"/>
    <mergeCell ref="C34:H37"/>
    <mergeCell ref="C39:H42"/>
  </mergeCells>
  <phoneticPr fontId="26" type="noConversion"/>
  <pageMargins left="0.78740157499999996" right="0.31" top="0.984251969" bottom="0.984251969" header="0.4921259845" footer="0.4921259845"/>
  <pageSetup paperSize="9" scale="80"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dimension ref="A1:J63"/>
  <sheetViews>
    <sheetView workbookViewId="0">
      <selection activeCell="B1" sqref="B1:H1"/>
    </sheetView>
  </sheetViews>
  <sheetFormatPr baseColWidth="10" defaultRowHeight="12.75"/>
  <cols>
    <col min="5" max="5" width="19.140625" customWidth="1"/>
  </cols>
  <sheetData>
    <row r="1" spans="1:10">
      <c r="A1" s="11" t="s">
        <v>1129</v>
      </c>
      <c r="B1" s="491" t="str">
        <f>Q!G3</f>
        <v>ZZZZZZZZZZZ</v>
      </c>
      <c r="C1" s="475"/>
      <c r="D1" s="475"/>
      <c r="E1" s="475"/>
      <c r="F1" s="475"/>
      <c r="G1" s="475"/>
      <c r="H1" s="475"/>
      <c r="I1" s="69" t="s">
        <v>1130</v>
      </c>
      <c r="J1" s="98" t="s">
        <v>522</v>
      </c>
    </row>
    <row r="2" spans="1:10">
      <c r="A2" s="505" t="s">
        <v>523</v>
      </c>
      <c r="B2" s="506"/>
      <c r="C2" s="506"/>
      <c r="D2" s="506"/>
      <c r="E2" s="506"/>
      <c r="F2" s="506"/>
      <c r="G2" s="506"/>
      <c r="H2" s="506"/>
      <c r="I2" s="506"/>
      <c r="J2" s="506"/>
    </row>
    <row r="3" spans="1:10">
      <c r="A3" s="506"/>
      <c r="B3" s="506"/>
      <c r="C3" s="506"/>
      <c r="D3" s="506"/>
      <c r="E3" s="506"/>
      <c r="F3" s="506"/>
      <c r="G3" s="506"/>
      <c r="H3" s="506"/>
      <c r="I3" s="506"/>
      <c r="J3" s="506"/>
    </row>
    <row r="4" spans="1:10">
      <c r="A4" s="6"/>
      <c r="B4" s="15"/>
      <c r="C4" s="15"/>
      <c r="D4" s="6"/>
      <c r="E4" s="6"/>
      <c r="F4" s="6"/>
      <c r="G4" s="6"/>
      <c r="H4" s="6"/>
      <c r="I4" s="15"/>
      <c r="J4" s="15"/>
    </row>
    <row r="5" spans="1:10">
      <c r="A5" s="6"/>
      <c r="B5" s="15"/>
      <c r="C5" s="15"/>
      <c r="D5" s="6"/>
      <c r="E5" s="6"/>
      <c r="F5" s="6"/>
      <c r="G5" s="6"/>
      <c r="H5" s="69"/>
      <c r="I5" s="148"/>
      <c r="J5" s="15"/>
    </row>
    <row r="6" spans="1:10">
      <c r="A6" s="6"/>
      <c r="B6" s="15"/>
      <c r="C6" s="15"/>
      <c r="D6" s="6"/>
      <c r="E6" s="6"/>
      <c r="F6" s="6"/>
      <c r="G6" s="6"/>
      <c r="H6" s="69"/>
      <c r="I6" s="148"/>
      <c r="J6" s="15"/>
    </row>
    <row r="7" spans="1:10">
      <c r="A7" s="6"/>
      <c r="B7" s="15"/>
      <c r="C7" s="15"/>
      <c r="D7" s="6"/>
      <c r="E7" s="6"/>
      <c r="F7" s="69" t="s">
        <v>122</v>
      </c>
      <c r="G7" s="148" t="s">
        <v>123</v>
      </c>
      <c r="H7" s="137" t="s">
        <v>390</v>
      </c>
      <c r="I7" s="126"/>
      <c r="J7" s="15"/>
    </row>
    <row r="8" spans="1:10">
      <c r="A8" s="6"/>
      <c r="B8" s="165" t="s">
        <v>532</v>
      </c>
      <c r="C8" s="166"/>
      <c r="D8" s="166"/>
      <c r="E8" s="166"/>
      <c r="F8" s="157"/>
      <c r="G8" s="157"/>
      <c r="H8" s="163"/>
      <c r="I8" s="164"/>
      <c r="J8" s="164"/>
    </row>
    <row r="9" spans="1:10">
      <c r="A9" s="6"/>
      <c r="B9" s="165"/>
      <c r="C9" s="166"/>
      <c r="D9" s="166"/>
      <c r="E9" s="166"/>
      <c r="F9" s="69" t="s">
        <v>122</v>
      </c>
      <c r="G9" s="148" t="s">
        <v>123</v>
      </c>
      <c r="H9" s="137" t="s">
        <v>390</v>
      </c>
      <c r="I9" s="171"/>
      <c r="J9" s="171"/>
    </row>
    <row r="10" spans="1:10">
      <c r="A10" s="6"/>
      <c r="B10" s="167" t="s">
        <v>524</v>
      </c>
      <c r="C10" s="166"/>
      <c r="D10" s="166"/>
      <c r="E10" s="166"/>
      <c r="F10" s="157"/>
      <c r="G10" s="157"/>
      <c r="H10" s="163"/>
      <c r="I10" s="164"/>
      <c r="J10" s="164"/>
    </row>
    <row r="11" spans="1:10">
      <c r="A11" s="6"/>
      <c r="B11" s="165"/>
      <c r="C11" s="166"/>
      <c r="D11" s="166"/>
      <c r="E11" s="166"/>
      <c r="F11" s="69" t="s">
        <v>122</v>
      </c>
      <c r="G11" s="148" t="s">
        <v>123</v>
      </c>
      <c r="H11" s="137" t="s">
        <v>390</v>
      </c>
      <c r="I11" s="171"/>
      <c r="J11" s="171"/>
    </row>
    <row r="12" spans="1:10">
      <c r="A12" s="6"/>
      <c r="B12" s="165" t="s">
        <v>793</v>
      </c>
      <c r="C12" s="166"/>
      <c r="D12" s="166"/>
      <c r="E12" s="166"/>
      <c r="F12" s="157"/>
      <c r="G12" s="157"/>
      <c r="H12" s="163"/>
      <c r="I12" s="164"/>
      <c r="J12" s="164"/>
    </row>
    <row r="13" spans="1:10">
      <c r="A13" s="6"/>
      <c r="B13" s="165"/>
      <c r="C13" s="166"/>
      <c r="D13" s="166"/>
      <c r="E13" s="166"/>
      <c r="F13" s="69" t="s">
        <v>122</v>
      </c>
      <c r="G13" s="148" t="s">
        <v>123</v>
      </c>
      <c r="H13" s="137" t="s">
        <v>390</v>
      </c>
      <c r="I13" s="171"/>
      <c r="J13" s="171"/>
    </row>
    <row r="14" spans="1:10">
      <c r="A14" s="6"/>
      <c r="B14" s="167" t="s">
        <v>525</v>
      </c>
      <c r="C14" s="166"/>
      <c r="D14" s="166"/>
      <c r="E14" s="166"/>
      <c r="F14" s="157"/>
      <c r="G14" s="157"/>
      <c r="H14" s="163"/>
      <c r="I14" s="164"/>
      <c r="J14" s="164"/>
    </row>
    <row r="15" spans="1:10">
      <c r="A15" s="6"/>
      <c r="B15" s="167"/>
      <c r="C15" s="166"/>
      <c r="D15" s="166"/>
      <c r="E15" s="166"/>
      <c r="F15" s="137" t="s">
        <v>330</v>
      </c>
      <c r="G15" s="137"/>
      <c r="H15" s="170"/>
      <c r="I15" s="171"/>
      <c r="J15" s="171"/>
    </row>
    <row r="16" spans="1:10">
      <c r="A16" s="6"/>
      <c r="B16" s="168"/>
      <c r="C16" s="168" t="s">
        <v>526</v>
      </c>
      <c r="D16" s="166"/>
      <c r="E16" s="166"/>
      <c r="F16" s="172"/>
      <c r="G16" s="137"/>
      <c r="H16" s="170"/>
      <c r="I16" s="171"/>
      <c r="J16" s="171"/>
    </row>
    <row r="17" spans="1:10">
      <c r="A17" s="6"/>
      <c r="B17" s="165"/>
      <c r="C17" s="168" t="s">
        <v>527</v>
      </c>
      <c r="D17" s="166"/>
      <c r="E17" s="166"/>
      <c r="F17" s="172"/>
      <c r="G17" s="137"/>
      <c r="H17" s="170"/>
      <c r="I17" s="171"/>
      <c r="J17" s="171"/>
    </row>
    <row r="18" spans="1:10">
      <c r="A18" s="6"/>
      <c r="B18" s="168"/>
      <c r="C18" s="166"/>
      <c r="D18" s="166"/>
      <c r="E18" s="166"/>
      <c r="F18" s="137"/>
      <c r="G18" s="137"/>
      <c r="H18" s="170"/>
      <c r="I18" s="171"/>
      <c r="J18" s="171"/>
    </row>
    <row r="19" spans="1:10">
      <c r="A19" s="6"/>
      <c r="B19" s="165"/>
      <c r="C19" s="166"/>
      <c r="D19" s="166"/>
      <c r="E19" s="166"/>
      <c r="F19" s="69" t="s">
        <v>122</v>
      </c>
      <c r="G19" s="148" t="s">
        <v>123</v>
      </c>
      <c r="H19" s="137" t="s">
        <v>390</v>
      </c>
      <c r="I19" s="171"/>
      <c r="J19" s="171"/>
    </row>
    <row r="20" spans="1:10">
      <c r="A20" s="6"/>
      <c r="B20" s="165" t="s">
        <v>792</v>
      </c>
      <c r="C20" s="166"/>
      <c r="D20" s="166"/>
      <c r="E20" s="166"/>
      <c r="F20" s="157"/>
      <c r="G20" s="157"/>
      <c r="H20" s="163"/>
      <c r="I20" s="164"/>
      <c r="J20" s="164"/>
    </row>
    <row r="21" spans="1:10">
      <c r="A21" s="6"/>
      <c r="B21" s="165"/>
      <c r="C21" s="166"/>
      <c r="D21" s="166"/>
      <c r="E21" s="166"/>
      <c r="F21" s="69" t="s">
        <v>122</v>
      </c>
      <c r="G21" s="148" t="s">
        <v>123</v>
      </c>
      <c r="H21" s="137" t="s">
        <v>390</v>
      </c>
      <c r="I21" s="171"/>
      <c r="J21" s="171"/>
    </row>
    <row r="22" spans="1:10">
      <c r="A22" s="6"/>
      <c r="B22" s="167" t="s">
        <v>528</v>
      </c>
      <c r="C22" s="166"/>
      <c r="D22" s="166"/>
      <c r="E22" s="166"/>
      <c r="F22" s="157"/>
      <c r="G22" s="157"/>
      <c r="H22" s="163"/>
      <c r="I22" s="164"/>
      <c r="J22" s="164"/>
    </row>
    <row r="23" spans="1:10">
      <c r="A23" s="6"/>
      <c r="B23" s="169" t="s">
        <v>782</v>
      </c>
      <c r="C23" s="166"/>
      <c r="D23" s="166"/>
      <c r="E23" s="166"/>
      <c r="F23" s="157"/>
      <c r="G23" s="157"/>
      <c r="H23" s="163"/>
      <c r="I23" s="164"/>
      <c r="J23" s="164"/>
    </row>
    <row r="24" spans="1:10">
      <c r="A24" s="6"/>
      <c r="B24" s="169" t="s">
        <v>529</v>
      </c>
      <c r="C24" s="166"/>
      <c r="D24" s="166"/>
      <c r="E24" s="166"/>
      <c r="F24" s="157"/>
      <c r="G24" s="157"/>
      <c r="H24" s="163"/>
      <c r="I24" s="164"/>
      <c r="J24" s="164"/>
    </row>
    <row r="25" spans="1:10">
      <c r="A25" s="6"/>
      <c r="B25" s="169" t="s">
        <v>783</v>
      </c>
      <c r="C25" s="166"/>
      <c r="D25" s="166"/>
      <c r="E25" s="166"/>
      <c r="F25" s="157"/>
      <c r="G25" s="157"/>
      <c r="H25" s="163"/>
      <c r="I25" s="164"/>
      <c r="J25" s="164"/>
    </row>
    <row r="26" spans="1:10">
      <c r="A26" s="6"/>
      <c r="B26" s="169" t="s">
        <v>785</v>
      </c>
      <c r="C26" s="166"/>
      <c r="D26" s="166"/>
      <c r="E26" s="166"/>
      <c r="F26" s="157"/>
      <c r="G26" s="157"/>
      <c r="H26" s="163"/>
      <c r="I26" s="164"/>
      <c r="J26" s="164"/>
    </row>
    <row r="27" spans="1:10">
      <c r="A27" s="6"/>
      <c r="B27" s="169" t="s">
        <v>530</v>
      </c>
      <c r="C27" s="166"/>
      <c r="D27" s="166"/>
      <c r="E27" s="166"/>
      <c r="F27" s="157"/>
      <c r="G27" s="157"/>
      <c r="H27" s="163"/>
      <c r="I27" s="164"/>
      <c r="J27" s="164"/>
    </row>
    <row r="28" spans="1:10">
      <c r="A28" s="6"/>
      <c r="B28" s="169" t="s">
        <v>786</v>
      </c>
      <c r="C28" s="166"/>
      <c r="D28" s="166"/>
      <c r="E28" s="166"/>
      <c r="F28" s="157"/>
      <c r="G28" s="157"/>
      <c r="H28" s="163"/>
      <c r="I28" s="164"/>
      <c r="J28" s="164"/>
    </row>
    <row r="29" spans="1:10">
      <c r="A29" s="6"/>
      <c r="B29" s="169" t="s">
        <v>531</v>
      </c>
      <c r="C29" s="166"/>
      <c r="D29" s="166"/>
      <c r="E29" s="166"/>
      <c r="F29" s="157"/>
      <c r="G29" s="157"/>
      <c r="H29" s="163"/>
      <c r="I29" s="164"/>
      <c r="J29" s="164"/>
    </row>
    <row r="30" spans="1:10">
      <c r="A30" s="6"/>
      <c r="B30" s="169" t="s">
        <v>779</v>
      </c>
      <c r="C30" s="166"/>
      <c r="D30" s="166"/>
      <c r="E30" s="166"/>
      <c r="F30" s="157"/>
      <c r="G30" s="157"/>
      <c r="H30" s="163"/>
      <c r="I30" s="164"/>
      <c r="J30" s="164"/>
    </row>
    <row r="31" spans="1:10">
      <c r="A31" s="6"/>
      <c r="B31" s="169" t="s">
        <v>780</v>
      </c>
      <c r="C31" s="166"/>
      <c r="D31" s="166"/>
      <c r="E31" s="168"/>
      <c r="F31" s="157"/>
      <c r="G31" s="157"/>
      <c r="H31" s="163"/>
      <c r="I31" s="164"/>
      <c r="J31" s="164"/>
    </row>
    <row r="32" spans="1:10" ht="12.75" customHeight="1">
      <c r="A32" s="6"/>
      <c r="B32" s="709" t="s">
        <v>781</v>
      </c>
      <c r="C32" s="709"/>
      <c r="D32" s="709"/>
      <c r="E32" s="709"/>
      <c r="F32" s="157"/>
      <c r="G32" s="157"/>
      <c r="H32" s="163"/>
      <c r="I32" s="164"/>
      <c r="J32" s="164"/>
    </row>
    <row r="33" spans="1:10">
      <c r="A33" s="6"/>
      <c r="B33" s="709"/>
      <c r="C33" s="709"/>
      <c r="D33" s="709"/>
      <c r="E33" s="709"/>
      <c r="F33" s="157"/>
      <c r="G33" s="157"/>
      <c r="H33" s="163"/>
      <c r="I33" s="164"/>
      <c r="J33" s="164"/>
    </row>
    <row r="34" spans="1:10">
      <c r="A34" s="6"/>
      <c r="B34" s="169" t="s">
        <v>784</v>
      </c>
      <c r="C34" s="15"/>
      <c r="D34" s="6"/>
      <c r="E34" s="6"/>
      <c r="F34" s="157"/>
      <c r="G34" s="157"/>
      <c r="H34" s="163"/>
      <c r="I34" s="164"/>
      <c r="J34" s="164"/>
    </row>
    <row r="35" spans="1:10">
      <c r="A35" s="6"/>
      <c r="B35" s="169" t="s">
        <v>787</v>
      </c>
      <c r="C35" s="6"/>
      <c r="D35" s="6"/>
      <c r="E35" s="6"/>
      <c r="F35" s="157"/>
      <c r="G35" s="157"/>
      <c r="H35" s="163"/>
      <c r="I35" s="164"/>
      <c r="J35" s="164"/>
    </row>
    <row r="36" spans="1:10">
      <c r="A36" s="6"/>
      <c r="B36" s="169" t="s">
        <v>788</v>
      </c>
      <c r="C36" s="6"/>
      <c r="D36" s="6"/>
      <c r="E36" s="6"/>
      <c r="F36" s="157"/>
      <c r="G36" s="157"/>
      <c r="H36" s="163"/>
      <c r="I36" s="164"/>
      <c r="J36" s="164"/>
    </row>
    <row r="37" spans="1:10">
      <c r="A37" s="6" t="s">
        <v>789</v>
      </c>
      <c r="B37" s="6"/>
      <c r="C37" s="6"/>
      <c r="D37" s="6"/>
      <c r="E37" s="6"/>
      <c r="F37" s="157"/>
      <c r="G37" s="157"/>
      <c r="H37" s="163"/>
      <c r="I37" s="164"/>
      <c r="J37" s="164"/>
    </row>
    <row r="38" spans="1:10">
      <c r="A38" s="6"/>
      <c r="B38" s="169" t="s">
        <v>790</v>
      </c>
      <c r="C38" s="6"/>
      <c r="D38" s="6"/>
      <c r="E38" s="6"/>
      <c r="F38" s="157"/>
      <c r="G38" s="157"/>
      <c r="H38" s="163"/>
      <c r="I38" s="164"/>
      <c r="J38" s="164"/>
    </row>
    <row r="39" spans="1:10">
      <c r="A39" s="6"/>
      <c r="B39" s="169" t="s">
        <v>791</v>
      </c>
      <c r="C39" s="6"/>
      <c r="D39" s="6"/>
      <c r="E39" s="6"/>
      <c r="F39" s="157"/>
      <c r="G39" s="157"/>
      <c r="H39" s="163"/>
      <c r="I39" s="164"/>
      <c r="J39" s="164"/>
    </row>
    <row r="40" spans="1:10">
      <c r="A40" s="6"/>
      <c r="B40" s="6"/>
      <c r="C40" s="6"/>
      <c r="D40" s="6"/>
      <c r="E40" s="6"/>
      <c r="F40" s="6"/>
      <c r="G40" s="6"/>
      <c r="H40" s="6"/>
      <c r="I40" s="6"/>
      <c r="J40" s="6"/>
    </row>
    <row r="41" spans="1:10">
      <c r="A41" s="6"/>
      <c r="B41" s="6"/>
      <c r="C41" s="6"/>
      <c r="D41" s="6"/>
      <c r="E41" s="6"/>
      <c r="F41" s="6"/>
      <c r="G41" s="6"/>
      <c r="H41" s="6"/>
      <c r="I41" s="6"/>
      <c r="J41" s="6"/>
    </row>
    <row r="42" spans="1:10">
      <c r="A42" s="6"/>
      <c r="B42" s="6"/>
      <c r="C42" s="6"/>
      <c r="D42" s="6"/>
      <c r="E42" s="6"/>
      <c r="F42" s="6"/>
      <c r="G42" s="6"/>
      <c r="H42" s="6"/>
      <c r="I42" s="6"/>
      <c r="J42" s="6"/>
    </row>
    <row r="43" spans="1:10">
      <c r="A43" s="6"/>
      <c r="B43" s="6"/>
      <c r="C43" s="6"/>
      <c r="D43" s="6"/>
      <c r="E43" s="6"/>
      <c r="F43" s="6"/>
      <c r="G43" s="6"/>
      <c r="H43" s="6"/>
      <c r="I43" s="6"/>
      <c r="J43" s="6"/>
    </row>
    <row r="44" spans="1:10">
      <c r="A44" s="6"/>
      <c r="B44" s="6"/>
      <c r="C44" s="6"/>
      <c r="D44" s="6"/>
      <c r="E44" s="6"/>
      <c r="F44" s="6"/>
      <c r="G44" s="6"/>
      <c r="H44" s="6"/>
      <c r="I44" s="6"/>
      <c r="J44" s="6"/>
    </row>
    <row r="45" spans="1:10">
      <c r="A45" s="6"/>
      <c r="B45" s="6"/>
      <c r="C45" s="6"/>
      <c r="D45" s="6"/>
      <c r="E45" s="6"/>
      <c r="F45" s="6"/>
      <c r="G45" s="6"/>
      <c r="H45" s="6"/>
      <c r="I45" s="6"/>
      <c r="J45" s="6"/>
    </row>
    <row r="46" spans="1:10">
      <c r="A46" s="6"/>
      <c r="B46" s="6"/>
      <c r="C46" s="6"/>
      <c r="D46" s="6"/>
      <c r="E46" s="6"/>
      <c r="F46" s="6"/>
      <c r="G46" s="6"/>
      <c r="H46" s="6"/>
      <c r="I46" s="6"/>
      <c r="J46" s="6"/>
    </row>
    <row r="47" spans="1:10">
      <c r="A47" s="6"/>
      <c r="B47" s="6"/>
      <c r="C47" s="6"/>
      <c r="D47" s="6"/>
      <c r="E47" s="6"/>
      <c r="F47" s="6"/>
      <c r="G47" s="6"/>
      <c r="H47" s="6"/>
      <c r="I47" s="6"/>
      <c r="J47" s="6"/>
    </row>
    <row r="48" spans="1:10">
      <c r="A48" s="6"/>
      <c r="B48" s="6"/>
      <c r="C48" s="6"/>
      <c r="D48" s="6"/>
      <c r="E48" s="6"/>
      <c r="F48" s="6"/>
      <c r="G48" s="6"/>
      <c r="H48" s="6"/>
      <c r="I48" s="6"/>
      <c r="J48" s="6"/>
    </row>
    <row r="49" spans="1:10">
      <c r="A49" s="6"/>
      <c r="B49" s="6"/>
      <c r="C49" s="6"/>
      <c r="D49" s="6"/>
      <c r="E49" s="6"/>
      <c r="F49" s="6"/>
      <c r="G49" s="6"/>
      <c r="H49" s="6"/>
      <c r="I49" s="6"/>
      <c r="J49" s="6"/>
    </row>
    <row r="50" spans="1:10">
      <c r="A50" s="6"/>
      <c r="B50" s="6"/>
      <c r="C50" s="6"/>
      <c r="D50" s="6"/>
      <c r="E50" s="6"/>
      <c r="F50" s="6"/>
      <c r="G50" s="6"/>
      <c r="H50" s="6"/>
      <c r="I50" s="6"/>
      <c r="J50" s="6"/>
    </row>
    <row r="51" spans="1:10">
      <c r="A51" s="6"/>
      <c r="B51" s="6"/>
      <c r="C51" s="6"/>
      <c r="D51" s="6"/>
      <c r="E51" s="6"/>
      <c r="F51" s="6"/>
      <c r="G51" s="6"/>
      <c r="H51" s="6"/>
      <c r="I51" s="6"/>
      <c r="J51" s="6"/>
    </row>
    <row r="52" spans="1:10">
      <c r="A52" s="6"/>
      <c r="B52" s="6"/>
      <c r="C52" s="6"/>
      <c r="D52" s="6"/>
      <c r="E52" s="6"/>
      <c r="F52" s="6"/>
      <c r="G52" s="6"/>
      <c r="H52" s="6"/>
      <c r="I52" s="6"/>
      <c r="J52" s="6"/>
    </row>
    <row r="53" spans="1:10">
      <c r="A53" s="6"/>
      <c r="B53" s="6"/>
      <c r="C53" s="6"/>
      <c r="D53" s="6"/>
      <c r="E53" s="6"/>
      <c r="F53" s="6"/>
      <c r="G53" s="6"/>
      <c r="H53" s="6"/>
      <c r="I53" s="6"/>
      <c r="J53" s="6"/>
    </row>
    <row r="54" spans="1:10">
      <c r="A54" s="6"/>
      <c r="B54" s="6"/>
      <c r="C54" s="6"/>
      <c r="D54" s="6"/>
      <c r="E54" s="6"/>
      <c r="F54" s="6"/>
      <c r="G54" s="6"/>
      <c r="H54" s="6"/>
      <c r="I54" s="6"/>
      <c r="J54" s="6"/>
    </row>
    <row r="55" spans="1:10">
      <c r="A55" s="6"/>
      <c r="B55" s="6"/>
      <c r="C55" s="6"/>
      <c r="D55" s="6"/>
      <c r="E55" s="6"/>
      <c r="F55" s="6"/>
      <c r="G55" s="6"/>
      <c r="H55" s="6"/>
      <c r="I55" s="6"/>
      <c r="J55" s="6"/>
    </row>
    <row r="56" spans="1:10">
      <c r="A56" s="6"/>
      <c r="B56" s="6"/>
      <c r="C56" s="6"/>
      <c r="D56" s="6"/>
      <c r="E56" s="6"/>
      <c r="F56" s="6"/>
      <c r="G56" s="6"/>
      <c r="H56" s="6"/>
      <c r="I56" s="6"/>
      <c r="J56" s="6"/>
    </row>
    <row r="57" spans="1:10">
      <c r="A57" s="6"/>
      <c r="B57" s="6"/>
      <c r="C57" s="6"/>
      <c r="D57" s="6"/>
      <c r="E57" s="6"/>
      <c r="F57" s="6"/>
      <c r="G57" s="6"/>
      <c r="H57" s="6"/>
      <c r="I57" s="6"/>
      <c r="J57" s="6"/>
    </row>
    <row r="58" spans="1:10">
      <c r="A58" s="6"/>
      <c r="B58" s="6"/>
      <c r="C58" s="6"/>
      <c r="D58" s="6"/>
      <c r="E58" s="6"/>
      <c r="F58" s="6"/>
      <c r="G58" s="6"/>
      <c r="H58" s="6"/>
      <c r="I58" s="6"/>
      <c r="J58" s="6"/>
    </row>
    <row r="59" spans="1:10">
      <c r="A59" s="6"/>
      <c r="B59" s="6"/>
      <c r="C59" s="6"/>
      <c r="D59" s="6"/>
      <c r="E59" s="6"/>
      <c r="F59" s="6"/>
      <c r="G59" s="6"/>
      <c r="H59" s="6"/>
      <c r="I59" s="6"/>
      <c r="J59" s="6"/>
    </row>
    <row r="60" spans="1:10">
      <c r="A60" s="6"/>
      <c r="B60" s="6"/>
      <c r="C60" s="6"/>
      <c r="D60" s="6"/>
      <c r="E60" s="6"/>
      <c r="F60" s="6"/>
      <c r="G60" s="6"/>
      <c r="H60" s="6"/>
      <c r="I60" s="6"/>
      <c r="J60" s="6"/>
    </row>
    <row r="61" spans="1:10">
      <c r="A61" s="6"/>
      <c r="B61" s="6"/>
      <c r="C61" s="6"/>
      <c r="D61" s="6"/>
      <c r="E61" s="6"/>
      <c r="F61" s="6"/>
      <c r="G61" s="6"/>
      <c r="H61" s="6"/>
      <c r="I61" s="6"/>
      <c r="J61" s="6"/>
    </row>
    <row r="62" spans="1:10">
      <c r="A62" s="6"/>
      <c r="B62" s="6"/>
      <c r="C62" s="6"/>
      <c r="D62" s="6"/>
      <c r="E62" s="6"/>
      <c r="F62" s="6"/>
      <c r="G62" s="6"/>
      <c r="H62" s="6"/>
      <c r="I62" s="6"/>
      <c r="J62" s="6"/>
    </row>
    <row r="63" spans="1:10">
      <c r="A63" s="6"/>
      <c r="B63" s="6"/>
      <c r="C63" s="6"/>
      <c r="D63" s="6"/>
      <c r="E63" s="6"/>
      <c r="F63" s="6"/>
      <c r="G63" s="6"/>
      <c r="H63" s="6"/>
      <c r="I63" s="6"/>
      <c r="J63" s="6"/>
    </row>
  </sheetData>
  <mergeCells count="3">
    <mergeCell ref="B1:H1"/>
    <mergeCell ref="A2:J3"/>
    <mergeCell ref="B32:E33"/>
  </mergeCells>
  <phoneticPr fontId="26" type="noConversion"/>
  <pageMargins left="0.78740157499999996" right="0.31" top="0.984251969" bottom="0.984251969" header="0.4921259845" footer="0.4921259845"/>
  <pageSetup paperSize="9" scale="80"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dimension ref="A1:J62"/>
  <sheetViews>
    <sheetView workbookViewId="0">
      <selection activeCell="S41" sqref="S41"/>
    </sheetView>
  </sheetViews>
  <sheetFormatPr baseColWidth="10" defaultRowHeight="12.75"/>
  <sheetData>
    <row r="1" spans="1:10">
      <c r="A1" s="11" t="s">
        <v>1129</v>
      </c>
      <c r="B1" s="491" t="str">
        <f>Q!G3</f>
        <v>ZZZZZZZZZZZ</v>
      </c>
      <c r="C1" s="475"/>
      <c r="D1" s="475"/>
      <c r="E1" s="475"/>
      <c r="F1" s="475"/>
      <c r="G1" s="475"/>
      <c r="H1" s="475"/>
      <c r="I1" s="69" t="s">
        <v>1130</v>
      </c>
      <c r="J1" s="98" t="s">
        <v>533</v>
      </c>
    </row>
    <row r="2" spans="1:10">
      <c r="A2" s="505" t="s">
        <v>540</v>
      </c>
      <c r="B2" s="506"/>
      <c r="C2" s="506"/>
      <c r="D2" s="506"/>
      <c r="E2" s="506"/>
      <c r="F2" s="506"/>
      <c r="G2" s="506"/>
      <c r="H2" s="506"/>
      <c r="I2" s="506"/>
      <c r="J2" s="506"/>
    </row>
    <row r="3" spans="1:10">
      <c r="A3" s="506"/>
      <c r="B3" s="506"/>
      <c r="C3" s="506"/>
      <c r="D3" s="506"/>
      <c r="E3" s="506"/>
      <c r="F3" s="506"/>
      <c r="G3" s="506"/>
      <c r="H3" s="506"/>
      <c r="I3" s="506"/>
      <c r="J3" s="506"/>
    </row>
    <row r="4" spans="1:10">
      <c r="A4" s="137"/>
      <c r="B4" s="137"/>
      <c r="C4" s="137"/>
      <c r="D4" s="137"/>
      <c r="E4" s="137"/>
      <c r="F4" s="137"/>
      <c r="G4" s="137"/>
      <c r="H4" s="137"/>
      <c r="I4" s="137"/>
      <c r="J4" s="137"/>
    </row>
    <row r="5" spans="1:10">
      <c r="A5" s="492" t="s">
        <v>534</v>
      </c>
      <c r="B5" s="492"/>
      <c r="C5" s="492"/>
      <c r="D5" s="492"/>
      <c r="E5" s="492"/>
      <c r="F5" s="492"/>
      <c r="G5" s="492"/>
      <c r="H5" s="492"/>
      <c r="I5" s="492"/>
      <c r="J5" s="492"/>
    </row>
    <row r="6" spans="1:10">
      <c r="A6" s="6"/>
      <c r="B6" s="15"/>
      <c r="C6" s="15"/>
      <c r="D6" s="6"/>
      <c r="E6" s="15"/>
      <c r="F6" s="15"/>
      <c r="G6" s="6"/>
      <c r="H6" s="6"/>
      <c r="I6" s="148"/>
      <c r="J6" s="15"/>
    </row>
    <row r="7" spans="1:10">
      <c r="A7" s="68" t="s">
        <v>541</v>
      </c>
      <c r="B7" s="15"/>
      <c r="C7" s="15"/>
      <c r="D7" s="6"/>
      <c r="E7" s="6"/>
      <c r="F7" s="6"/>
      <c r="G7" s="6"/>
      <c r="H7" s="69"/>
      <c r="I7" s="148"/>
      <c r="J7" s="15"/>
    </row>
    <row r="8" spans="1:10">
      <c r="A8" s="716" t="s">
        <v>539</v>
      </c>
      <c r="B8" s="717"/>
      <c r="C8" s="717"/>
      <c r="D8" s="718"/>
      <c r="E8" s="710" t="s">
        <v>538</v>
      </c>
      <c r="F8" s="715"/>
      <c r="G8" s="715"/>
      <c r="H8" s="715"/>
      <c r="I8" s="715"/>
      <c r="J8" s="714"/>
    </row>
    <row r="9" spans="1:10">
      <c r="A9" s="719"/>
      <c r="B9" s="720"/>
      <c r="C9" s="720"/>
      <c r="D9" s="721"/>
      <c r="E9" s="710" t="s">
        <v>535</v>
      </c>
      <c r="F9" s="711"/>
      <c r="G9" s="712" t="s">
        <v>536</v>
      </c>
      <c r="H9" s="713"/>
      <c r="I9" s="710" t="s">
        <v>537</v>
      </c>
      <c r="J9" s="714"/>
    </row>
    <row r="10" spans="1:10">
      <c r="A10" s="508"/>
      <c r="B10" s="508"/>
      <c r="C10" s="508"/>
      <c r="D10" s="509"/>
      <c r="E10" s="723"/>
      <c r="F10" s="724"/>
      <c r="G10" s="723"/>
      <c r="H10" s="724"/>
      <c r="I10" s="723"/>
      <c r="J10" s="724"/>
    </row>
    <row r="11" spans="1:10">
      <c r="A11" s="499"/>
      <c r="B11" s="499"/>
      <c r="C11" s="499"/>
      <c r="D11" s="500"/>
      <c r="E11" s="623"/>
      <c r="F11" s="722"/>
      <c r="G11" s="623"/>
      <c r="H11" s="722"/>
      <c r="I11" s="623"/>
      <c r="J11" s="722"/>
    </row>
    <row r="12" spans="1:10">
      <c r="A12" s="499"/>
      <c r="B12" s="499"/>
      <c r="C12" s="499"/>
      <c r="D12" s="500"/>
      <c r="E12" s="623"/>
      <c r="F12" s="722"/>
      <c r="G12" s="623"/>
      <c r="H12" s="722"/>
      <c r="I12" s="623"/>
      <c r="J12" s="722"/>
    </row>
    <row r="13" spans="1:10">
      <c r="A13" s="499"/>
      <c r="B13" s="499"/>
      <c r="C13" s="499"/>
      <c r="D13" s="500"/>
      <c r="E13" s="623"/>
      <c r="F13" s="722"/>
      <c r="G13" s="623"/>
      <c r="H13" s="722"/>
      <c r="I13" s="623"/>
      <c r="J13" s="722"/>
    </row>
    <row r="14" spans="1:10">
      <c r="A14" s="499"/>
      <c r="B14" s="499"/>
      <c r="C14" s="499"/>
      <c r="D14" s="500"/>
      <c r="E14" s="623"/>
      <c r="F14" s="722"/>
      <c r="G14" s="623"/>
      <c r="H14" s="722"/>
      <c r="I14" s="623"/>
      <c r="J14" s="722"/>
    </row>
    <row r="15" spans="1:10">
      <c r="A15" s="499"/>
      <c r="B15" s="499"/>
      <c r="C15" s="499"/>
      <c r="D15" s="500"/>
      <c r="E15" s="623"/>
      <c r="F15" s="722"/>
      <c r="G15" s="623"/>
      <c r="H15" s="722"/>
      <c r="I15" s="623"/>
      <c r="J15" s="722"/>
    </row>
    <row r="16" spans="1:10">
      <c r="A16" s="499"/>
      <c r="B16" s="499"/>
      <c r="C16" s="499"/>
      <c r="D16" s="500"/>
      <c r="E16" s="623"/>
      <c r="F16" s="722"/>
      <c r="G16" s="623"/>
      <c r="H16" s="722"/>
      <c r="I16" s="623"/>
      <c r="J16" s="722"/>
    </row>
    <row r="17" spans="1:10">
      <c r="A17" s="499"/>
      <c r="B17" s="499"/>
      <c r="C17" s="499"/>
      <c r="D17" s="500"/>
      <c r="E17" s="623"/>
      <c r="F17" s="722"/>
      <c r="G17" s="623"/>
      <c r="H17" s="722"/>
      <c r="I17" s="623"/>
      <c r="J17" s="722"/>
    </row>
    <row r="18" spans="1:10">
      <c r="A18" s="499"/>
      <c r="B18" s="499"/>
      <c r="C18" s="499"/>
      <c r="D18" s="500"/>
      <c r="E18" s="623"/>
      <c r="F18" s="722"/>
      <c r="G18" s="623"/>
      <c r="H18" s="722"/>
      <c r="I18" s="623"/>
      <c r="J18" s="722"/>
    </row>
    <row r="19" spans="1:10">
      <c r="A19" s="499"/>
      <c r="B19" s="499"/>
      <c r="C19" s="499"/>
      <c r="D19" s="500"/>
      <c r="E19" s="623"/>
      <c r="F19" s="722"/>
      <c r="G19" s="623"/>
      <c r="H19" s="722"/>
      <c r="I19" s="623"/>
      <c r="J19" s="722"/>
    </row>
    <row r="20" spans="1:10">
      <c r="A20" s="494"/>
      <c r="B20" s="475"/>
      <c r="C20" s="475"/>
      <c r="D20" s="475"/>
      <c r="E20" s="6"/>
      <c r="F20" s="6"/>
      <c r="G20" s="6"/>
      <c r="H20" s="69"/>
      <c r="I20" s="148"/>
      <c r="J20" s="15"/>
    </row>
    <row r="21" spans="1:10">
      <c r="A21" s="68" t="s">
        <v>542</v>
      </c>
      <c r="B21" s="15"/>
      <c r="C21" s="15"/>
      <c r="D21" s="6"/>
      <c r="E21" s="6"/>
      <c r="F21" s="6"/>
      <c r="G21" s="6"/>
      <c r="H21" s="69"/>
      <c r="I21" s="148"/>
      <c r="J21" s="15"/>
    </row>
    <row r="22" spans="1:10">
      <c r="A22" s="716" t="s">
        <v>539</v>
      </c>
      <c r="B22" s="717"/>
      <c r="C22" s="717"/>
      <c r="D22" s="718"/>
      <c r="E22" s="710" t="s">
        <v>538</v>
      </c>
      <c r="F22" s="715"/>
      <c r="G22" s="715"/>
      <c r="H22" s="715"/>
      <c r="I22" s="715"/>
      <c r="J22" s="714"/>
    </row>
    <row r="23" spans="1:10">
      <c r="A23" s="719"/>
      <c r="B23" s="720"/>
      <c r="C23" s="720"/>
      <c r="D23" s="721"/>
      <c r="E23" s="710" t="s">
        <v>535</v>
      </c>
      <c r="F23" s="711"/>
      <c r="G23" s="712" t="s">
        <v>536</v>
      </c>
      <c r="H23" s="713"/>
      <c r="I23" s="710" t="s">
        <v>537</v>
      </c>
      <c r="J23" s="714"/>
    </row>
    <row r="24" spans="1:10">
      <c r="A24" s="508"/>
      <c r="B24" s="508"/>
      <c r="C24" s="508"/>
      <c r="D24" s="509"/>
      <c r="E24" s="723"/>
      <c r="F24" s="724"/>
      <c r="G24" s="723"/>
      <c r="H24" s="724"/>
      <c r="I24" s="723"/>
      <c r="J24" s="724"/>
    </row>
    <row r="25" spans="1:10">
      <c r="A25" s="499"/>
      <c r="B25" s="499"/>
      <c r="C25" s="499"/>
      <c r="D25" s="500"/>
      <c r="E25" s="623"/>
      <c r="F25" s="722"/>
      <c r="G25" s="623"/>
      <c r="H25" s="722"/>
      <c r="I25" s="623"/>
      <c r="J25" s="722"/>
    </row>
    <row r="26" spans="1:10">
      <c r="A26" s="499"/>
      <c r="B26" s="499"/>
      <c r="C26" s="499"/>
      <c r="D26" s="500"/>
      <c r="E26" s="623"/>
      <c r="F26" s="722"/>
      <c r="G26" s="623"/>
      <c r="H26" s="722"/>
      <c r="I26" s="623"/>
      <c r="J26" s="722"/>
    </row>
    <row r="27" spans="1:10">
      <c r="A27" s="499"/>
      <c r="B27" s="499"/>
      <c r="C27" s="499"/>
      <c r="D27" s="500"/>
      <c r="E27" s="623"/>
      <c r="F27" s="722"/>
      <c r="G27" s="623"/>
      <c r="H27" s="722"/>
      <c r="I27" s="623"/>
      <c r="J27" s="722"/>
    </row>
    <row r="28" spans="1:10">
      <c r="A28" s="499"/>
      <c r="B28" s="499"/>
      <c r="C28" s="499"/>
      <c r="D28" s="500"/>
      <c r="E28" s="623"/>
      <c r="F28" s="722"/>
      <c r="G28" s="623"/>
      <c r="H28" s="722"/>
      <c r="I28" s="623"/>
      <c r="J28" s="722"/>
    </row>
    <row r="29" spans="1:10">
      <c r="A29" s="499"/>
      <c r="B29" s="499"/>
      <c r="C29" s="499"/>
      <c r="D29" s="500"/>
      <c r="E29" s="623"/>
      <c r="F29" s="722"/>
      <c r="G29" s="623"/>
      <c r="H29" s="722"/>
      <c r="I29" s="623"/>
      <c r="J29" s="722"/>
    </row>
    <row r="30" spans="1:10">
      <c r="A30" s="499"/>
      <c r="B30" s="499"/>
      <c r="C30" s="499"/>
      <c r="D30" s="500"/>
      <c r="E30" s="623"/>
      <c r="F30" s="722"/>
      <c r="G30" s="623"/>
      <c r="H30" s="722"/>
      <c r="I30" s="623"/>
      <c r="J30" s="722"/>
    </row>
    <row r="31" spans="1:10">
      <c r="A31" s="499"/>
      <c r="B31" s="499"/>
      <c r="C31" s="499"/>
      <c r="D31" s="500"/>
      <c r="E31" s="623"/>
      <c r="F31" s="722"/>
      <c r="G31" s="623"/>
      <c r="H31" s="722"/>
      <c r="I31" s="623"/>
      <c r="J31" s="722"/>
    </row>
    <row r="32" spans="1:10">
      <c r="A32" s="499"/>
      <c r="B32" s="499"/>
      <c r="C32" s="499"/>
      <c r="D32" s="500"/>
      <c r="E32" s="623"/>
      <c r="F32" s="722"/>
      <c r="G32" s="623"/>
      <c r="H32" s="722"/>
      <c r="I32" s="623"/>
      <c r="J32" s="722"/>
    </row>
    <row r="33" spans="1:10">
      <c r="A33" s="499"/>
      <c r="B33" s="499"/>
      <c r="C33" s="499"/>
      <c r="D33" s="500"/>
      <c r="E33" s="623"/>
      <c r="F33" s="722"/>
      <c r="G33" s="623"/>
      <c r="H33" s="722"/>
      <c r="I33" s="623"/>
      <c r="J33" s="722"/>
    </row>
    <row r="34" spans="1:10">
      <c r="A34" s="494"/>
      <c r="B34" s="475"/>
      <c r="C34" s="475"/>
      <c r="D34" s="475"/>
      <c r="E34" s="6"/>
      <c r="F34" s="6"/>
      <c r="G34" s="6"/>
      <c r="H34" s="69"/>
      <c r="I34" s="148"/>
      <c r="J34" s="15"/>
    </row>
    <row r="35" spans="1:10">
      <c r="A35" s="68" t="s">
        <v>674</v>
      </c>
      <c r="B35" s="15"/>
      <c r="C35" s="15"/>
      <c r="D35" s="6"/>
      <c r="E35" s="6"/>
      <c r="F35" s="6"/>
      <c r="G35" s="6"/>
      <c r="H35" s="69"/>
      <c r="I35" s="148"/>
      <c r="J35" s="15"/>
    </row>
    <row r="36" spans="1:10">
      <c r="A36" s="716" t="s">
        <v>539</v>
      </c>
      <c r="B36" s="717"/>
      <c r="C36" s="717"/>
      <c r="D36" s="718"/>
      <c r="E36" s="710" t="s">
        <v>538</v>
      </c>
      <c r="F36" s="715"/>
      <c r="G36" s="715"/>
      <c r="H36" s="715"/>
      <c r="I36" s="715"/>
      <c r="J36" s="714"/>
    </row>
    <row r="37" spans="1:10">
      <c r="A37" s="719"/>
      <c r="B37" s="720"/>
      <c r="C37" s="720"/>
      <c r="D37" s="721"/>
      <c r="E37" s="710" t="s">
        <v>535</v>
      </c>
      <c r="F37" s="711"/>
      <c r="G37" s="712" t="s">
        <v>536</v>
      </c>
      <c r="H37" s="713"/>
      <c r="I37" s="710" t="s">
        <v>537</v>
      </c>
      <c r="J37" s="714"/>
    </row>
    <row r="38" spans="1:10">
      <c r="A38" s="508"/>
      <c r="B38" s="508"/>
      <c r="C38" s="508"/>
      <c r="D38" s="509"/>
      <c r="E38" s="723"/>
      <c r="F38" s="724"/>
      <c r="G38" s="723"/>
      <c r="H38" s="724"/>
      <c r="I38" s="723"/>
      <c r="J38" s="724"/>
    </row>
    <row r="39" spans="1:10">
      <c r="A39" s="499"/>
      <c r="B39" s="499"/>
      <c r="C39" s="499"/>
      <c r="D39" s="500"/>
      <c r="E39" s="623"/>
      <c r="F39" s="722"/>
      <c r="G39" s="623"/>
      <c r="H39" s="722"/>
      <c r="I39" s="623"/>
      <c r="J39" s="722"/>
    </row>
    <row r="40" spans="1:10">
      <c r="A40" s="499"/>
      <c r="B40" s="499"/>
      <c r="C40" s="499"/>
      <c r="D40" s="500"/>
      <c r="E40" s="623"/>
      <c r="F40" s="722"/>
      <c r="G40" s="623"/>
      <c r="H40" s="722"/>
      <c r="I40" s="623"/>
      <c r="J40" s="722"/>
    </row>
    <row r="41" spans="1:10">
      <c r="A41" s="499"/>
      <c r="B41" s="499"/>
      <c r="C41" s="499"/>
      <c r="D41" s="500"/>
      <c r="E41" s="623"/>
      <c r="F41" s="722"/>
      <c r="G41" s="623"/>
      <c r="H41" s="722"/>
      <c r="I41" s="623"/>
      <c r="J41" s="722"/>
    </row>
    <row r="42" spans="1:10">
      <c r="A42" s="499"/>
      <c r="B42" s="499"/>
      <c r="C42" s="499"/>
      <c r="D42" s="500"/>
      <c r="E42" s="623"/>
      <c r="F42" s="722"/>
      <c r="G42" s="623"/>
      <c r="H42" s="722"/>
      <c r="I42" s="623"/>
      <c r="J42" s="722"/>
    </row>
    <row r="43" spans="1:10">
      <c r="A43" s="494"/>
      <c r="B43" s="475"/>
      <c r="C43" s="475"/>
      <c r="D43" s="475"/>
      <c r="E43" s="6"/>
      <c r="F43" s="6"/>
      <c r="G43" s="6"/>
      <c r="H43" s="69"/>
      <c r="I43" s="148"/>
      <c r="J43" s="15"/>
    </row>
    <row r="44" spans="1:10">
      <c r="A44" s="68" t="s">
        <v>675</v>
      </c>
      <c r="B44" s="15"/>
      <c r="C44" s="15"/>
      <c r="D44" s="6"/>
      <c r="E44" s="6"/>
      <c r="F44" s="6"/>
      <c r="G44" s="6"/>
      <c r="H44" s="69"/>
      <c r="I44" s="148"/>
      <c r="J44" s="15"/>
    </row>
    <row r="45" spans="1:10">
      <c r="A45" s="716" t="s">
        <v>539</v>
      </c>
      <c r="B45" s="717"/>
      <c r="C45" s="717"/>
      <c r="D45" s="718"/>
      <c r="E45" s="710" t="s">
        <v>538</v>
      </c>
      <c r="F45" s="715"/>
      <c r="G45" s="715"/>
      <c r="H45" s="715"/>
      <c r="I45" s="715"/>
      <c r="J45" s="714"/>
    </row>
    <row r="46" spans="1:10">
      <c r="A46" s="719"/>
      <c r="B46" s="720"/>
      <c r="C46" s="720"/>
      <c r="D46" s="721"/>
      <c r="E46" s="710" t="s">
        <v>535</v>
      </c>
      <c r="F46" s="711"/>
      <c r="G46" s="712" t="s">
        <v>536</v>
      </c>
      <c r="H46" s="713"/>
      <c r="I46" s="710" t="s">
        <v>537</v>
      </c>
      <c r="J46" s="714"/>
    </row>
    <row r="47" spans="1:10">
      <c r="A47" s="508"/>
      <c r="B47" s="508"/>
      <c r="C47" s="508"/>
      <c r="D47" s="509"/>
      <c r="E47" s="723"/>
      <c r="F47" s="724"/>
      <c r="G47" s="723"/>
      <c r="H47" s="724"/>
      <c r="I47" s="723"/>
      <c r="J47" s="724"/>
    </row>
    <row r="48" spans="1:10">
      <c r="A48" s="499"/>
      <c r="B48" s="499"/>
      <c r="C48" s="499"/>
      <c r="D48" s="500"/>
      <c r="E48" s="623"/>
      <c r="F48" s="722"/>
      <c r="G48" s="623"/>
      <c r="H48" s="722"/>
      <c r="I48" s="623"/>
      <c r="J48" s="722"/>
    </row>
    <row r="49" spans="1:10">
      <c r="A49" s="499"/>
      <c r="B49" s="499"/>
      <c r="C49" s="499"/>
      <c r="D49" s="500"/>
      <c r="E49" s="623"/>
      <c r="F49" s="722"/>
      <c r="G49" s="623"/>
      <c r="H49" s="722"/>
      <c r="I49" s="623"/>
      <c r="J49" s="722"/>
    </row>
    <row r="50" spans="1:10">
      <c r="A50" s="499"/>
      <c r="B50" s="499"/>
      <c r="C50" s="499"/>
      <c r="D50" s="500"/>
      <c r="E50" s="623"/>
      <c r="F50" s="722"/>
      <c r="G50" s="623"/>
      <c r="H50" s="722"/>
      <c r="I50" s="623"/>
      <c r="J50" s="722"/>
    </row>
    <row r="51" spans="1:10">
      <c r="A51" s="499"/>
      <c r="B51" s="499"/>
      <c r="C51" s="499"/>
      <c r="D51" s="500"/>
      <c r="E51" s="623"/>
      <c r="F51" s="722"/>
      <c r="G51" s="623"/>
      <c r="H51" s="722"/>
      <c r="I51" s="623"/>
      <c r="J51" s="722"/>
    </row>
    <row r="52" spans="1:10">
      <c r="A52" s="173"/>
      <c r="B52" s="173"/>
      <c r="C52" s="173"/>
      <c r="D52" s="173"/>
      <c r="E52" s="174"/>
      <c r="F52" s="174"/>
      <c r="G52" s="174"/>
      <c r="H52" s="174"/>
      <c r="I52" s="174"/>
      <c r="J52" s="174"/>
    </row>
    <row r="53" spans="1:10">
      <c r="A53" s="175" t="s">
        <v>502</v>
      </c>
      <c r="B53" s="166"/>
      <c r="C53" s="166"/>
      <c r="D53" s="166"/>
      <c r="E53" s="166"/>
      <c r="F53" s="166"/>
      <c r="G53" s="166"/>
      <c r="H53" s="166"/>
      <c r="I53" s="166"/>
      <c r="J53" s="166"/>
    </row>
    <row r="54" spans="1:10">
      <c r="A54" s="716" t="s">
        <v>539</v>
      </c>
      <c r="B54" s="717"/>
      <c r="C54" s="717"/>
      <c r="D54" s="718"/>
      <c r="E54" s="710" t="s">
        <v>538</v>
      </c>
      <c r="F54" s="715"/>
      <c r="G54" s="715"/>
      <c r="H54" s="715"/>
      <c r="I54" s="715"/>
      <c r="J54" s="714"/>
    </row>
    <row r="55" spans="1:10">
      <c r="A55" s="719"/>
      <c r="B55" s="720"/>
      <c r="C55" s="720"/>
      <c r="D55" s="721"/>
      <c r="E55" s="710" t="s">
        <v>535</v>
      </c>
      <c r="F55" s="711"/>
      <c r="G55" s="712" t="s">
        <v>536</v>
      </c>
      <c r="H55" s="713"/>
      <c r="I55" s="710" t="s">
        <v>537</v>
      </c>
      <c r="J55" s="714"/>
    </row>
    <row r="56" spans="1:10">
      <c r="A56" s="508"/>
      <c r="B56" s="508"/>
      <c r="C56" s="508"/>
      <c r="D56" s="509"/>
      <c r="E56" s="723"/>
      <c r="F56" s="724"/>
      <c r="G56" s="723"/>
      <c r="H56" s="724"/>
      <c r="I56" s="723"/>
      <c r="J56" s="724"/>
    </row>
    <row r="57" spans="1:10">
      <c r="A57" s="499"/>
      <c r="B57" s="499"/>
      <c r="C57" s="499"/>
      <c r="D57" s="500"/>
      <c r="E57" s="623"/>
      <c r="F57" s="722"/>
      <c r="G57" s="623"/>
      <c r="H57" s="722"/>
      <c r="I57" s="623"/>
      <c r="J57" s="722"/>
    </row>
    <row r="58" spans="1:10">
      <c r="A58" s="499"/>
      <c r="B58" s="499"/>
      <c r="C58" s="499"/>
      <c r="D58" s="500"/>
      <c r="E58" s="623"/>
      <c r="F58" s="722"/>
      <c r="G58" s="623"/>
      <c r="H58" s="722"/>
      <c r="I58" s="623"/>
      <c r="J58" s="722"/>
    </row>
    <row r="59" spans="1:10">
      <c r="A59" s="499"/>
      <c r="B59" s="499"/>
      <c r="C59" s="499"/>
      <c r="D59" s="500"/>
      <c r="E59" s="623"/>
      <c r="F59" s="722"/>
      <c r="G59" s="623"/>
      <c r="H59" s="722"/>
      <c r="I59" s="623"/>
      <c r="J59" s="722"/>
    </row>
    <row r="60" spans="1:10">
      <c r="A60" s="499"/>
      <c r="B60" s="499"/>
      <c r="C60" s="499"/>
      <c r="D60" s="500"/>
      <c r="E60" s="623"/>
      <c r="F60" s="722"/>
      <c r="G60" s="623"/>
      <c r="H60" s="722"/>
      <c r="I60" s="623"/>
      <c r="J60" s="722"/>
    </row>
    <row r="61" spans="1:10">
      <c r="A61" s="6"/>
      <c r="B61" s="6"/>
      <c r="C61" s="6"/>
      <c r="D61" s="6"/>
      <c r="E61" s="6"/>
      <c r="F61" s="6"/>
      <c r="G61" s="6"/>
      <c r="H61" s="6"/>
      <c r="I61" s="6"/>
      <c r="J61" s="6"/>
    </row>
    <row r="62" spans="1:10">
      <c r="A62" s="6"/>
      <c r="B62" s="6"/>
      <c r="C62" s="6"/>
      <c r="D62" s="6"/>
      <c r="E62" s="6"/>
      <c r="F62" s="6"/>
      <c r="G62" s="6"/>
      <c r="H62" s="6"/>
      <c r="I62" s="6"/>
      <c r="J62" s="6"/>
    </row>
  </sheetData>
  <mergeCells count="171">
    <mergeCell ref="A60:D60"/>
    <mergeCell ref="E60:F60"/>
    <mergeCell ref="G60:H60"/>
    <mergeCell ref="I60:J60"/>
    <mergeCell ref="I58:J58"/>
    <mergeCell ref="A59:D59"/>
    <mergeCell ref="E59:F59"/>
    <mergeCell ref="G59:H59"/>
    <mergeCell ref="I59:J59"/>
    <mergeCell ref="A58:D58"/>
    <mergeCell ref="E58:F58"/>
    <mergeCell ref="G58:H58"/>
    <mergeCell ref="E54:J54"/>
    <mergeCell ref="E55:F55"/>
    <mergeCell ref="G55:H55"/>
    <mergeCell ref="I55:J55"/>
    <mergeCell ref="E56:F56"/>
    <mergeCell ref="G56:H56"/>
    <mergeCell ref="I56:J56"/>
    <mergeCell ref="A57:D57"/>
    <mergeCell ref="E57:F57"/>
    <mergeCell ref="G57:H57"/>
    <mergeCell ref="I57:J57"/>
    <mergeCell ref="A56:D56"/>
    <mergeCell ref="E48:F48"/>
    <mergeCell ref="G48:H48"/>
    <mergeCell ref="I48:J48"/>
    <mergeCell ref="A50:D50"/>
    <mergeCell ref="E50:F50"/>
    <mergeCell ref="G50:H50"/>
    <mergeCell ref="I50:J50"/>
    <mergeCell ref="E51:F51"/>
    <mergeCell ref="G51:H51"/>
    <mergeCell ref="I51:J51"/>
    <mergeCell ref="E49:F49"/>
    <mergeCell ref="G49:H49"/>
    <mergeCell ref="I49:J49"/>
    <mergeCell ref="E42:F42"/>
    <mergeCell ref="G42:H42"/>
    <mergeCell ref="I42:J42"/>
    <mergeCell ref="E45:J45"/>
    <mergeCell ref="E46:F46"/>
    <mergeCell ref="G46:H46"/>
    <mergeCell ref="I46:J46"/>
    <mergeCell ref="E47:F47"/>
    <mergeCell ref="G47:H47"/>
    <mergeCell ref="I47:J47"/>
    <mergeCell ref="E39:F39"/>
    <mergeCell ref="G39:H39"/>
    <mergeCell ref="I39:J39"/>
    <mergeCell ref="E40:F40"/>
    <mergeCell ref="G40:H40"/>
    <mergeCell ref="I40:J40"/>
    <mergeCell ref="E41:F41"/>
    <mergeCell ref="G41:H41"/>
    <mergeCell ref="I41:J41"/>
    <mergeCell ref="E33:F33"/>
    <mergeCell ref="G33:H33"/>
    <mergeCell ref="I33:J33"/>
    <mergeCell ref="E36:J36"/>
    <mergeCell ref="E37:F37"/>
    <mergeCell ref="G37:H37"/>
    <mergeCell ref="I37:J37"/>
    <mergeCell ref="E38:F38"/>
    <mergeCell ref="G38:H38"/>
    <mergeCell ref="I38:J38"/>
    <mergeCell ref="E30:F30"/>
    <mergeCell ref="G30:H30"/>
    <mergeCell ref="I30:J30"/>
    <mergeCell ref="A31:D31"/>
    <mergeCell ref="E31:F31"/>
    <mergeCell ref="G31:H31"/>
    <mergeCell ref="I31:J31"/>
    <mergeCell ref="E32:F32"/>
    <mergeCell ref="G32:H32"/>
    <mergeCell ref="I32:J32"/>
    <mergeCell ref="A27:D27"/>
    <mergeCell ref="E27:F27"/>
    <mergeCell ref="G27:H27"/>
    <mergeCell ref="I27:J27"/>
    <mergeCell ref="A26:D26"/>
    <mergeCell ref="E28:F28"/>
    <mergeCell ref="G28:H28"/>
    <mergeCell ref="I28:J28"/>
    <mergeCell ref="A29:D29"/>
    <mergeCell ref="E29:F29"/>
    <mergeCell ref="G29:H29"/>
    <mergeCell ref="I29:J29"/>
    <mergeCell ref="A28:D28"/>
    <mergeCell ref="I24:J24"/>
    <mergeCell ref="A25:D25"/>
    <mergeCell ref="E25:F25"/>
    <mergeCell ref="G25:H25"/>
    <mergeCell ref="I25:J25"/>
    <mergeCell ref="A24:D24"/>
    <mergeCell ref="E24:F24"/>
    <mergeCell ref="G24:H24"/>
    <mergeCell ref="E26:F26"/>
    <mergeCell ref="G26:H26"/>
    <mergeCell ref="I26:J26"/>
    <mergeCell ref="I19:J19"/>
    <mergeCell ref="A22:D23"/>
    <mergeCell ref="E22:J22"/>
    <mergeCell ref="E23:F23"/>
    <mergeCell ref="G23:H23"/>
    <mergeCell ref="I23:J23"/>
    <mergeCell ref="A20:D20"/>
    <mergeCell ref="E19:F19"/>
    <mergeCell ref="G19:H19"/>
    <mergeCell ref="E18:F18"/>
    <mergeCell ref="G18:H18"/>
    <mergeCell ref="I18:J18"/>
    <mergeCell ref="E16:F16"/>
    <mergeCell ref="G16:H16"/>
    <mergeCell ref="I16:J16"/>
    <mergeCell ref="E17:F17"/>
    <mergeCell ref="G17:H17"/>
    <mergeCell ref="I17:J17"/>
    <mergeCell ref="E15:F15"/>
    <mergeCell ref="G15:H15"/>
    <mergeCell ref="I15:J15"/>
    <mergeCell ref="E13:F13"/>
    <mergeCell ref="G13:H13"/>
    <mergeCell ref="I13:J13"/>
    <mergeCell ref="E14:F14"/>
    <mergeCell ref="G14:H14"/>
    <mergeCell ref="I14:J14"/>
    <mergeCell ref="E12:F12"/>
    <mergeCell ref="G12:H12"/>
    <mergeCell ref="I12:J12"/>
    <mergeCell ref="E10:F10"/>
    <mergeCell ref="G10:H10"/>
    <mergeCell ref="I10:J10"/>
    <mergeCell ref="E11:F11"/>
    <mergeCell ref="G11:H11"/>
    <mergeCell ref="I11:J11"/>
    <mergeCell ref="A38:D38"/>
    <mergeCell ref="A43:D43"/>
    <mergeCell ref="A34:D34"/>
    <mergeCell ref="A30:D30"/>
    <mergeCell ref="A32:D32"/>
    <mergeCell ref="A39:D39"/>
    <mergeCell ref="A41:D41"/>
    <mergeCell ref="A36:D37"/>
    <mergeCell ref="A54:D55"/>
    <mergeCell ref="A45:D46"/>
    <mergeCell ref="A40:D40"/>
    <mergeCell ref="A42:D42"/>
    <mergeCell ref="A47:D47"/>
    <mergeCell ref="A49:D49"/>
    <mergeCell ref="A48:D48"/>
    <mergeCell ref="A51:D51"/>
    <mergeCell ref="A33:D33"/>
    <mergeCell ref="A11:D11"/>
    <mergeCell ref="A12:D12"/>
    <mergeCell ref="A13:D13"/>
    <mergeCell ref="A18:D18"/>
    <mergeCell ref="A19:D19"/>
    <mergeCell ref="A14:D14"/>
    <mergeCell ref="A15:D15"/>
    <mergeCell ref="A16:D16"/>
    <mergeCell ref="A17:D17"/>
    <mergeCell ref="B1:H1"/>
    <mergeCell ref="A2:J3"/>
    <mergeCell ref="E9:F9"/>
    <mergeCell ref="G9:H9"/>
    <mergeCell ref="I9:J9"/>
    <mergeCell ref="E8:J8"/>
    <mergeCell ref="A8:D9"/>
    <mergeCell ref="A5:J5"/>
    <mergeCell ref="A10:D10"/>
  </mergeCells>
  <phoneticPr fontId="26" type="noConversion"/>
  <pageMargins left="0.78740157499999996" right="0.31" top="0.984251969" bottom="0.984251969" header="0.4921259845" footer="0.4921259845"/>
  <pageSetup paperSize="9" scale="80"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dimension ref="A1:BW683"/>
  <sheetViews>
    <sheetView topLeftCell="A143" workbookViewId="0">
      <pane ySplit="510" activePane="bottomLeft"/>
      <selection activeCell="A143" sqref="A1:Z65536"/>
      <selection pane="bottomLeft" activeCell="AD34" sqref="AD34"/>
    </sheetView>
  </sheetViews>
  <sheetFormatPr baseColWidth="10" defaultColWidth="10.7109375" defaultRowHeight="12.75"/>
  <cols>
    <col min="1" max="1" width="15.7109375" style="2" customWidth="1"/>
    <col min="2" max="2" width="9.7109375" style="2" customWidth="1"/>
    <col min="3" max="3" width="2.28515625" style="2" customWidth="1"/>
    <col min="4" max="4" width="2.5703125" style="2" customWidth="1"/>
    <col min="5" max="5" width="2.140625" style="2" customWidth="1"/>
    <col min="6" max="6" width="3.5703125" style="2" customWidth="1"/>
    <col min="7" max="7" width="2.28515625" style="1" customWidth="1"/>
    <col min="8" max="8" width="2.5703125" style="2" customWidth="1"/>
    <col min="9" max="9" width="2.140625" style="2" customWidth="1"/>
    <col min="10" max="10" width="3.5703125" style="2" customWidth="1"/>
    <col min="11" max="11" width="2.28515625" style="2" customWidth="1"/>
    <col min="12" max="12" width="2.5703125" style="2" customWidth="1"/>
    <col min="13" max="13" width="2.140625" style="2" customWidth="1"/>
    <col min="14" max="14" width="3.5703125" style="2" customWidth="1"/>
    <col min="15" max="15" width="2.28515625" style="2" customWidth="1"/>
    <col min="16" max="16" width="2.5703125" style="2" customWidth="1"/>
    <col min="17" max="17" width="2.140625" style="2" customWidth="1"/>
    <col min="18" max="18" width="3.5703125" style="2" customWidth="1"/>
    <col min="19" max="19" width="2.28515625" style="2" customWidth="1"/>
    <col min="20" max="20" width="2.5703125" style="2" customWidth="1"/>
    <col min="21" max="21" width="2.140625" style="2" customWidth="1"/>
    <col min="22" max="22" width="3.5703125" style="2" customWidth="1"/>
    <col min="23" max="23" width="2.28515625" style="2" customWidth="1"/>
    <col min="24" max="24" width="2.5703125" style="2" customWidth="1"/>
    <col min="25" max="25" width="2.140625" style="2" customWidth="1"/>
    <col min="26" max="26" width="3.5703125" style="2" customWidth="1"/>
    <col min="27" max="16384" width="10.7109375" style="2"/>
  </cols>
  <sheetData>
    <row r="1" spans="1:75" ht="14.25" thickTop="1" thickBot="1">
      <c r="A1" s="23"/>
      <c r="B1" s="20"/>
      <c r="C1" s="20"/>
      <c r="D1" s="21" t="s">
        <v>113</v>
      </c>
      <c r="E1" s="20"/>
      <c r="F1" s="20"/>
      <c r="G1" s="20"/>
      <c r="H1" s="20"/>
      <c r="I1" s="20"/>
      <c r="J1" s="20"/>
      <c r="K1" s="20"/>
      <c r="L1" s="22"/>
      <c r="M1" s="728"/>
      <c r="N1" s="728"/>
      <c r="O1" s="728"/>
      <c r="P1" s="728"/>
      <c r="Q1" s="728"/>
      <c r="R1" s="728"/>
      <c r="S1" s="728"/>
      <c r="T1" s="728"/>
      <c r="U1" s="728"/>
      <c r="V1" s="728"/>
      <c r="W1" s="729"/>
      <c r="X1" s="725" t="s">
        <v>503</v>
      </c>
      <c r="Y1" s="726"/>
      <c r="Z1" s="727"/>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row>
    <row r="2" spans="1:75" ht="13.5" thickTop="1">
      <c r="A2" s="27"/>
      <c r="B2" s="24"/>
      <c r="C2" s="24"/>
      <c r="D2" s="25"/>
      <c r="E2" s="24"/>
      <c r="F2" s="24"/>
      <c r="G2" s="28"/>
      <c r="H2" s="28"/>
      <c r="I2" s="28"/>
      <c r="J2" s="28"/>
      <c r="K2" s="28"/>
      <c r="L2" s="738" t="s">
        <v>666</v>
      </c>
      <c r="M2" s="739"/>
      <c r="N2" s="739"/>
      <c r="O2" s="739"/>
      <c r="P2" s="739"/>
      <c r="Q2" s="739"/>
      <c r="R2" s="739"/>
      <c r="S2" s="739"/>
      <c r="T2" s="739"/>
      <c r="U2" s="739"/>
      <c r="V2" s="739"/>
      <c r="W2" s="740"/>
      <c r="X2" s="190"/>
      <c r="Y2" s="24"/>
      <c r="Z2" s="37"/>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row>
    <row r="3" spans="1:75" ht="12.75" customHeight="1">
      <c r="A3" s="374" t="str">
        <f>Q!P3</f>
        <v>XXXXXX</v>
      </c>
      <c r="B3" s="604" t="str">
        <f>Q!G3</f>
        <v>ZZZZZZZZZZZ</v>
      </c>
      <c r="C3" s="605"/>
      <c r="D3" s="605"/>
      <c r="E3" s="605"/>
      <c r="F3" s="605"/>
      <c r="G3" s="605"/>
      <c r="H3" s="605"/>
      <c r="I3" s="605"/>
      <c r="J3" s="605"/>
      <c r="K3" s="606"/>
      <c r="L3" s="741"/>
      <c r="M3" s="742"/>
      <c r="N3" s="742"/>
      <c r="O3" s="742"/>
      <c r="P3" s="742"/>
      <c r="Q3" s="742"/>
      <c r="R3" s="742"/>
      <c r="S3" s="742"/>
      <c r="T3" s="742"/>
      <c r="U3" s="742"/>
      <c r="V3" s="742"/>
      <c r="W3" s="743"/>
      <c r="X3" s="732" t="s">
        <v>665</v>
      </c>
      <c r="Y3" s="733"/>
      <c r="Z3" s="734"/>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row>
    <row r="4" spans="1:75" ht="13.5" thickBot="1">
      <c r="A4" s="35"/>
      <c r="B4" s="32"/>
      <c r="C4" s="32"/>
      <c r="D4" s="33"/>
      <c r="E4" s="32"/>
      <c r="F4" s="32"/>
      <c r="G4" s="32"/>
      <c r="H4" s="32"/>
      <c r="I4" s="32"/>
      <c r="J4" s="32"/>
      <c r="K4" s="32"/>
      <c r="L4" s="744"/>
      <c r="M4" s="745"/>
      <c r="N4" s="745"/>
      <c r="O4" s="745"/>
      <c r="P4" s="745"/>
      <c r="Q4" s="745"/>
      <c r="R4" s="745"/>
      <c r="S4" s="745"/>
      <c r="T4" s="745"/>
      <c r="U4" s="745"/>
      <c r="V4" s="745"/>
      <c r="W4" s="746"/>
      <c r="X4" s="196"/>
      <c r="Y4" s="32"/>
      <c r="Z4" s="195"/>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row>
    <row r="5" spans="1:75" ht="14.25" thickTop="1" thickBot="1">
      <c r="A5" s="31" t="s">
        <v>149</v>
      </c>
      <c r="B5" s="28"/>
      <c r="C5" s="28"/>
      <c r="D5" s="29" t="s">
        <v>1119</v>
      </c>
      <c r="E5" s="28"/>
      <c r="F5" s="28"/>
      <c r="G5" s="28"/>
      <c r="H5" s="28"/>
      <c r="I5" s="28"/>
      <c r="J5" s="28"/>
      <c r="K5" s="28"/>
      <c r="L5" s="735" t="s">
        <v>1120</v>
      </c>
      <c r="M5" s="736"/>
      <c r="N5" s="736"/>
      <c r="O5" s="736"/>
      <c r="P5" s="736"/>
      <c r="Q5" s="736"/>
      <c r="R5" s="736"/>
      <c r="S5" s="736"/>
      <c r="T5" s="736"/>
      <c r="U5" s="736"/>
      <c r="V5" s="736"/>
      <c r="W5" s="736"/>
      <c r="X5" s="736"/>
      <c r="Y5" s="736"/>
      <c r="Z5" s="737"/>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row>
    <row r="6" spans="1:75" ht="13.5" thickTop="1">
      <c r="A6" s="27"/>
      <c r="B6" s="24"/>
      <c r="C6" s="24"/>
      <c r="D6" s="24"/>
      <c r="E6" s="24"/>
      <c r="F6" s="24"/>
      <c r="G6" s="24"/>
      <c r="H6" s="24"/>
      <c r="I6" s="24"/>
      <c r="J6" s="24"/>
      <c r="K6" s="37"/>
      <c r="L6" s="189"/>
      <c r="M6" s="24"/>
      <c r="N6" s="24"/>
      <c r="O6" s="24"/>
      <c r="P6" s="24"/>
      <c r="Q6" s="24"/>
      <c r="R6" s="24"/>
      <c r="S6" s="24"/>
      <c r="T6" s="24"/>
      <c r="U6" s="24"/>
      <c r="V6" s="24"/>
      <c r="W6" s="24"/>
      <c r="X6" s="24"/>
      <c r="Y6" s="24"/>
      <c r="Z6" s="37"/>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row>
    <row r="7" spans="1:75">
      <c r="A7" s="375"/>
      <c r="B7" s="598"/>
      <c r="C7" s="599"/>
      <c r="D7" s="599"/>
      <c r="E7" s="599"/>
      <c r="F7" s="599"/>
      <c r="G7" s="599"/>
      <c r="H7" s="599"/>
      <c r="I7" s="599"/>
      <c r="J7" s="599"/>
      <c r="K7" s="600"/>
      <c r="L7" s="36"/>
      <c r="M7" s="28"/>
      <c r="N7" s="40"/>
      <c r="O7" s="28"/>
      <c r="P7" s="28"/>
      <c r="Q7" s="28"/>
      <c r="R7" s="28"/>
      <c r="S7" s="28"/>
      <c r="T7" s="28"/>
      <c r="U7" s="28"/>
      <c r="V7" s="28"/>
      <c r="W7" s="28"/>
      <c r="X7" s="28"/>
      <c r="Y7" s="28"/>
      <c r="Z7" s="298"/>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row>
    <row r="8" spans="1:75" ht="13.5" thickBot="1">
      <c r="A8" s="35"/>
      <c r="B8" s="32"/>
      <c r="C8" s="32"/>
      <c r="D8" s="32"/>
      <c r="E8" s="32"/>
      <c r="F8" s="32"/>
      <c r="G8" s="32"/>
      <c r="H8" s="32"/>
      <c r="I8" s="32"/>
      <c r="J8" s="32"/>
      <c r="K8" s="195"/>
      <c r="L8" s="194"/>
      <c r="M8" s="32"/>
      <c r="N8" s="41"/>
      <c r="O8" s="32"/>
      <c r="P8" s="32"/>
      <c r="Q8" s="32"/>
      <c r="R8" s="32"/>
      <c r="S8" s="32"/>
      <c r="T8" s="32"/>
      <c r="U8" s="32"/>
      <c r="V8" s="32"/>
      <c r="W8" s="32"/>
      <c r="X8" s="32"/>
      <c r="Y8" s="32"/>
      <c r="Z8" s="195"/>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row>
    <row r="9" spans="1:75" ht="13.5" thickTop="1">
      <c r="A9" s="48"/>
      <c r="B9" s="48"/>
      <c r="C9" s="48"/>
      <c r="D9" s="48"/>
      <c r="E9" s="48"/>
      <c r="F9" s="48"/>
      <c r="G9" s="333"/>
      <c r="H9" s="48"/>
      <c r="I9" s="48"/>
      <c r="J9" s="48"/>
      <c r="K9" s="48"/>
      <c r="L9" s="48"/>
      <c r="M9" s="334"/>
      <c r="N9" s="334"/>
      <c r="O9" s="334"/>
      <c r="P9" s="334"/>
      <c r="Q9" s="334"/>
      <c r="R9" s="334"/>
      <c r="S9" s="334"/>
      <c r="T9" s="334"/>
      <c r="U9" s="334"/>
      <c r="V9" s="334"/>
      <c r="W9" s="334"/>
      <c r="X9" s="334"/>
      <c r="Y9" s="334"/>
      <c r="Z9" s="334"/>
    </row>
    <row r="10" spans="1:75" ht="13.5" thickBot="1">
      <c r="A10" s="48"/>
      <c r="B10" s="48"/>
      <c r="C10" s="48"/>
      <c r="D10" s="48"/>
      <c r="E10" s="48"/>
      <c r="F10" s="48"/>
      <c r="G10" s="333"/>
      <c r="H10" s="48"/>
      <c r="I10" s="48"/>
      <c r="J10" s="48"/>
      <c r="K10" s="48"/>
      <c r="L10" s="48"/>
      <c r="M10" s="334"/>
      <c r="N10" s="334"/>
      <c r="O10" s="334"/>
      <c r="P10" s="334"/>
      <c r="Q10" s="334"/>
      <c r="R10" s="334"/>
      <c r="S10" s="334"/>
      <c r="T10" s="334"/>
      <c r="U10" s="334"/>
      <c r="V10" s="334"/>
      <c r="W10" s="334"/>
      <c r="X10" s="334"/>
      <c r="Y10" s="334"/>
      <c r="Z10" s="334"/>
    </row>
    <row r="11" spans="1:75" ht="15">
      <c r="A11" s="335"/>
      <c r="B11" s="336"/>
      <c r="C11" s="337"/>
      <c r="D11" s="337"/>
      <c r="E11" s="337"/>
      <c r="F11" s="337"/>
      <c r="G11" s="338"/>
      <c r="H11" s="338"/>
      <c r="I11" s="338"/>
      <c r="J11" s="338"/>
      <c r="K11" s="338"/>
      <c r="L11" s="338"/>
      <c r="M11" s="338"/>
      <c r="N11" s="338"/>
      <c r="O11" s="338"/>
      <c r="P11" s="338"/>
      <c r="Q11" s="338"/>
      <c r="R11" s="338"/>
      <c r="S11" s="338"/>
      <c r="T11" s="338"/>
      <c r="U11" s="338"/>
      <c r="V11" s="339"/>
      <c r="W11" s="339"/>
      <c r="X11" s="339"/>
      <c r="Y11" s="339"/>
      <c r="Z11" s="340"/>
    </row>
    <row r="12" spans="1:75" ht="13.5" thickBot="1">
      <c r="A12" s="341"/>
      <c r="B12" s="342"/>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343"/>
    </row>
    <row r="13" spans="1:75" ht="13.5" thickBot="1">
      <c r="A13" s="730" t="s">
        <v>667</v>
      </c>
      <c r="B13" s="747"/>
      <c r="C13" s="344"/>
      <c r="D13" s="345"/>
      <c r="E13" s="345"/>
      <c r="F13" s="345"/>
      <c r="G13" s="344"/>
      <c r="H13" s="345"/>
      <c r="I13" s="345"/>
      <c r="J13" s="346"/>
      <c r="K13" s="345"/>
      <c r="L13" s="345"/>
      <c r="M13" s="345"/>
      <c r="N13" s="345"/>
      <c r="O13" s="344"/>
      <c r="P13" s="345"/>
      <c r="Q13" s="345"/>
      <c r="R13" s="346"/>
      <c r="S13" s="345"/>
      <c r="T13" s="345"/>
      <c r="U13" s="345"/>
      <c r="V13" s="345"/>
      <c r="W13" s="344"/>
      <c r="X13" s="345"/>
      <c r="Y13" s="345"/>
      <c r="Z13" s="346"/>
    </row>
    <row r="14" spans="1:75" ht="13.5" thickBot="1">
      <c r="A14" s="341"/>
      <c r="B14" s="342"/>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343"/>
    </row>
    <row r="15" spans="1:75" ht="13.5" thickBot="1">
      <c r="A15" s="730" t="s">
        <v>668</v>
      </c>
      <c r="B15" s="731"/>
      <c r="C15" s="347" t="s">
        <v>894</v>
      </c>
      <c r="D15" s="348" t="s">
        <v>669</v>
      </c>
      <c r="E15" s="348" t="s">
        <v>670</v>
      </c>
      <c r="F15" s="349" t="s">
        <v>671</v>
      </c>
      <c r="G15" s="347" t="s">
        <v>894</v>
      </c>
      <c r="H15" s="348" t="s">
        <v>669</v>
      </c>
      <c r="I15" s="348" t="s">
        <v>670</v>
      </c>
      <c r="J15" s="349" t="s">
        <v>671</v>
      </c>
      <c r="K15" s="350" t="s">
        <v>894</v>
      </c>
      <c r="L15" s="348" t="s">
        <v>669</v>
      </c>
      <c r="M15" s="348" t="s">
        <v>670</v>
      </c>
      <c r="N15" s="351" t="s">
        <v>671</v>
      </c>
      <c r="O15" s="347" t="s">
        <v>894</v>
      </c>
      <c r="P15" s="348" t="s">
        <v>669</v>
      </c>
      <c r="Q15" s="348" t="s">
        <v>670</v>
      </c>
      <c r="R15" s="349" t="s">
        <v>671</v>
      </c>
      <c r="S15" s="350" t="s">
        <v>894</v>
      </c>
      <c r="T15" s="348" t="s">
        <v>669</v>
      </c>
      <c r="U15" s="348" t="s">
        <v>670</v>
      </c>
      <c r="V15" s="351" t="s">
        <v>671</v>
      </c>
      <c r="W15" s="347" t="s">
        <v>894</v>
      </c>
      <c r="X15" s="348" t="s">
        <v>669</v>
      </c>
      <c r="Y15" s="348" t="s">
        <v>670</v>
      </c>
      <c r="Z15" s="349" t="s">
        <v>671</v>
      </c>
    </row>
    <row r="16" spans="1:75" ht="13.5" thickBot="1">
      <c r="A16" s="341"/>
      <c r="B16" s="342"/>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343"/>
    </row>
    <row r="17" spans="1:26" ht="13.5" thickBot="1">
      <c r="A17" s="730" t="s">
        <v>660</v>
      </c>
      <c r="B17" s="731"/>
      <c r="C17" s="347"/>
      <c r="D17" s="348"/>
      <c r="E17" s="348"/>
      <c r="F17" s="349"/>
      <c r="G17" s="347"/>
      <c r="H17" s="348"/>
      <c r="I17" s="348"/>
      <c r="J17" s="349"/>
      <c r="K17" s="350"/>
      <c r="L17" s="348"/>
      <c r="M17" s="348"/>
      <c r="N17" s="351"/>
      <c r="O17" s="347"/>
      <c r="P17" s="348"/>
      <c r="Q17" s="348"/>
      <c r="R17" s="349"/>
      <c r="S17" s="350"/>
      <c r="T17" s="348"/>
      <c r="U17" s="348"/>
      <c r="V17" s="351"/>
      <c r="W17" s="347"/>
      <c r="X17" s="348"/>
      <c r="Y17" s="348"/>
      <c r="Z17" s="349"/>
    </row>
    <row r="18" spans="1:26" ht="13.5" thickBot="1">
      <c r="A18" s="341"/>
      <c r="B18" s="342"/>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343"/>
    </row>
    <row r="19" spans="1:26" ht="13.5" thickBot="1">
      <c r="A19" s="730" t="s">
        <v>672</v>
      </c>
      <c r="B19" s="731"/>
      <c r="C19" s="347"/>
      <c r="D19" s="348"/>
      <c r="E19" s="348"/>
      <c r="F19" s="349"/>
      <c r="G19" s="347"/>
      <c r="H19" s="348"/>
      <c r="I19" s="348"/>
      <c r="J19" s="349"/>
      <c r="K19" s="350"/>
      <c r="L19" s="348"/>
      <c r="M19" s="348"/>
      <c r="N19" s="351"/>
      <c r="O19" s="347"/>
      <c r="P19" s="348"/>
      <c r="Q19" s="348"/>
      <c r="R19" s="349"/>
      <c r="S19" s="350"/>
      <c r="T19" s="348"/>
      <c r="U19" s="348"/>
      <c r="V19" s="351"/>
      <c r="W19" s="347"/>
      <c r="X19" s="348"/>
      <c r="Y19" s="348"/>
      <c r="Z19" s="349"/>
    </row>
    <row r="20" spans="1:26" ht="13.5" thickBot="1">
      <c r="A20" s="341"/>
      <c r="B20" s="342"/>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343"/>
    </row>
    <row r="21" spans="1:26" ht="13.5" thickBot="1">
      <c r="A21" s="730" t="s">
        <v>661</v>
      </c>
      <c r="B21" s="731"/>
      <c r="C21" s="347"/>
      <c r="D21" s="348"/>
      <c r="E21" s="348"/>
      <c r="F21" s="349"/>
      <c r="G21" s="347"/>
      <c r="H21" s="348"/>
      <c r="I21" s="348"/>
      <c r="J21" s="349"/>
      <c r="K21" s="350"/>
      <c r="L21" s="348"/>
      <c r="M21" s="348"/>
      <c r="N21" s="351"/>
      <c r="O21" s="347"/>
      <c r="P21" s="348"/>
      <c r="Q21" s="348"/>
      <c r="R21" s="349"/>
      <c r="S21" s="350"/>
      <c r="T21" s="348"/>
      <c r="U21" s="348"/>
      <c r="V21" s="351"/>
      <c r="W21" s="347"/>
      <c r="X21" s="348"/>
      <c r="Y21" s="348"/>
      <c r="Z21" s="349"/>
    </row>
    <row r="22" spans="1:26" ht="13.5" thickBot="1">
      <c r="A22" s="341"/>
      <c r="B22" s="342"/>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343"/>
    </row>
    <row r="23" spans="1:26" ht="13.5" thickBot="1">
      <c r="A23" s="730" t="s">
        <v>662</v>
      </c>
      <c r="B23" s="731"/>
      <c r="C23" s="347"/>
      <c r="D23" s="348"/>
      <c r="E23" s="348"/>
      <c r="F23" s="349"/>
      <c r="G23" s="347"/>
      <c r="H23" s="348"/>
      <c r="I23" s="348"/>
      <c r="J23" s="349"/>
      <c r="K23" s="350"/>
      <c r="L23" s="348"/>
      <c r="M23" s="348"/>
      <c r="N23" s="351"/>
      <c r="O23" s="347"/>
      <c r="P23" s="348"/>
      <c r="Q23" s="348"/>
      <c r="R23" s="349"/>
      <c r="S23" s="350"/>
      <c r="T23" s="348"/>
      <c r="U23" s="348"/>
      <c r="V23" s="351"/>
      <c r="W23" s="347"/>
      <c r="X23" s="348"/>
      <c r="Y23" s="348"/>
      <c r="Z23" s="349"/>
    </row>
    <row r="24" spans="1:26" ht="13.5" thickBot="1">
      <c r="A24" s="341"/>
      <c r="B24" s="342"/>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343"/>
    </row>
    <row r="25" spans="1:26" ht="13.5" thickBot="1">
      <c r="A25" s="730" t="s">
        <v>663</v>
      </c>
      <c r="B25" s="731"/>
      <c r="C25" s="347"/>
      <c r="D25" s="348"/>
      <c r="E25" s="348"/>
      <c r="F25" s="349"/>
      <c r="G25" s="347"/>
      <c r="H25" s="348"/>
      <c r="I25" s="348"/>
      <c r="J25" s="349"/>
      <c r="K25" s="350"/>
      <c r="L25" s="348"/>
      <c r="M25" s="348"/>
      <c r="N25" s="351"/>
      <c r="O25" s="347"/>
      <c r="P25" s="348"/>
      <c r="Q25" s="348"/>
      <c r="R25" s="349"/>
      <c r="S25" s="350"/>
      <c r="T25" s="348"/>
      <c r="U25" s="348"/>
      <c r="V25" s="351"/>
      <c r="W25" s="347"/>
      <c r="X25" s="348"/>
      <c r="Y25" s="348"/>
      <c r="Z25" s="349"/>
    </row>
    <row r="26" spans="1:26" ht="13.5" thickBot="1">
      <c r="A26" s="341"/>
      <c r="B26" s="342"/>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343"/>
    </row>
    <row r="27" spans="1:26" ht="13.5" thickBot="1">
      <c r="A27" s="730" t="s">
        <v>664</v>
      </c>
      <c r="B27" s="747"/>
      <c r="C27" s="347"/>
      <c r="D27" s="348"/>
      <c r="E27" s="348"/>
      <c r="F27" s="349"/>
      <c r="G27" s="347"/>
      <c r="H27" s="348"/>
      <c r="I27" s="348"/>
      <c r="J27" s="349"/>
      <c r="K27" s="350"/>
      <c r="L27" s="348"/>
      <c r="M27" s="348"/>
      <c r="N27" s="351"/>
      <c r="O27" s="347"/>
      <c r="P27" s="348"/>
      <c r="Q27" s="348"/>
      <c r="R27" s="349"/>
      <c r="S27" s="350"/>
      <c r="T27" s="348"/>
      <c r="U27" s="348"/>
      <c r="V27" s="351"/>
      <c r="W27" s="347"/>
      <c r="X27" s="348"/>
      <c r="Y27" s="348"/>
      <c r="Z27" s="349"/>
    </row>
    <row r="28" spans="1:26" ht="13.5" thickBot="1">
      <c r="A28" s="341"/>
      <c r="B28" s="342"/>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343"/>
    </row>
    <row r="29" spans="1:26" ht="13.5" thickBot="1">
      <c r="A29" s="730" t="s">
        <v>471</v>
      </c>
      <c r="B29" s="731"/>
      <c r="C29" s="347"/>
      <c r="D29" s="348"/>
      <c r="E29" s="348"/>
      <c r="F29" s="349"/>
      <c r="G29" s="347"/>
      <c r="H29" s="348"/>
      <c r="I29" s="348"/>
      <c r="J29" s="349"/>
      <c r="K29" s="350"/>
      <c r="L29" s="348"/>
      <c r="M29" s="348"/>
      <c r="N29" s="351"/>
      <c r="O29" s="347"/>
      <c r="P29" s="348"/>
      <c r="Q29" s="348"/>
      <c r="R29" s="349"/>
      <c r="S29" s="350"/>
      <c r="T29" s="348"/>
      <c r="U29" s="348"/>
      <c r="V29" s="351"/>
      <c r="W29" s="347"/>
      <c r="X29" s="348"/>
      <c r="Y29" s="348"/>
      <c r="Z29" s="349"/>
    </row>
    <row r="30" spans="1:26">
      <c r="A30" s="352"/>
      <c r="B30" s="353"/>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354"/>
    </row>
    <row r="31" spans="1:26" ht="13.5" customHeight="1" thickBot="1">
      <c r="A31" s="748" t="s">
        <v>673</v>
      </c>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50"/>
    </row>
    <row r="32" spans="1:26">
      <c r="A32" s="48"/>
      <c r="B32" s="48"/>
      <c r="C32" s="48"/>
      <c r="D32" s="48"/>
      <c r="E32" s="48"/>
      <c r="F32" s="48"/>
      <c r="G32" s="333"/>
      <c r="H32" s="48"/>
      <c r="I32" s="48"/>
      <c r="J32" s="48"/>
      <c r="K32" s="48"/>
      <c r="L32" s="48"/>
      <c r="M32" s="334"/>
      <c r="N32" s="334"/>
      <c r="O32" s="334"/>
      <c r="P32" s="334"/>
      <c r="Q32" s="334"/>
      <c r="R32" s="334"/>
      <c r="S32" s="334"/>
      <c r="T32" s="334"/>
      <c r="U32" s="334"/>
      <c r="V32" s="334"/>
      <c r="W32" s="334"/>
      <c r="X32" s="334"/>
      <c r="Y32" s="334"/>
      <c r="Z32" s="334"/>
    </row>
    <row r="33" spans="1:26">
      <c r="A33" s="48"/>
      <c r="B33" s="48"/>
      <c r="C33" s="48"/>
      <c r="D33" s="48"/>
      <c r="E33" s="48"/>
      <c r="F33" s="48"/>
      <c r="G33" s="333"/>
      <c r="H33" s="48"/>
      <c r="I33" s="48"/>
      <c r="J33" s="48"/>
      <c r="K33" s="48"/>
      <c r="L33" s="48"/>
      <c r="M33" s="334"/>
      <c r="N33" s="334"/>
      <c r="O33" s="334"/>
      <c r="P33" s="334"/>
      <c r="Q33" s="334"/>
      <c r="R33" s="334"/>
      <c r="S33" s="334"/>
      <c r="T33" s="334"/>
      <c r="U33" s="334"/>
      <c r="V33" s="334"/>
      <c r="W33" s="334"/>
      <c r="X33" s="334"/>
      <c r="Y33" s="334"/>
      <c r="Z33" s="334"/>
    </row>
    <row r="34" spans="1:26">
      <c r="A34" s="48"/>
      <c r="B34" s="48"/>
      <c r="C34" s="48"/>
      <c r="D34" s="48"/>
      <c r="E34" s="48"/>
      <c r="F34" s="48"/>
      <c r="G34" s="333"/>
      <c r="H34" s="48"/>
      <c r="I34" s="48"/>
      <c r="J34" s="48"/>
      <c r="K34" s="48"/>
      <c r="L34" s="48"/>
      <c r="M34" s="334"/>
      <c r="N34" s="334"/>
      <c r="O34" s="334"/>
      <c r="P34" s="334"/>
      <c r="Q34" s="334"/>
      <c r="R34" s="334"/>
      <c r="S34" s="334"/>
      <c r="T34" s="334"/>
      <c r="U34" s="334"/>
      <c r="V34" s="334"/>
      <c r="W34" s="334"/>
      <c r="X34" s="334"/>
      <c r="Y34" s="334"/>
      <c r="Z34" s="334"/>
    </row>
    <row r="35" spans="1:26" ht="15.75">
      <c r="A35" s="358" t="s">
        <v>227</v>
      </c>
      <c r="B35" s="48"/>
      <c r="C35" s="48"/>
      <c r="D35" s="48"/>
      <c r="E35" s="48"/>
      <c r="F35" s="48"/>
      <c r="G35" s="333"/>
      <c r="H35" s="48"/>
      <c r="I35" s="48"/>
      <c r="J35" s="48"/>
      <c r="K35" s="48"/>
      <c r="L35" s="48"/>
      <c r="M35" s="334"/>
      <c r="N35" s="334"/>
      <c r="O35" s="334"/>
      <c r="P35" s="334"/>
      <c r="Q35" s="334"/>
      <c r="R35" s="334"/>
      <c r="S35" s="334"/>
      <c r="T35" s="334"/>
      <c r="U35" s="334"/>
      <c r="V35" s="334"/>
      <c r="W35" s="334"/>
      <c r="X35" s="334"/>
      <c r="Y35" s="334"/>
      <c r="Z35" s="334"/>
    </row>
    <row r="36" spans="1:26" ht="13.5" thickBot="1">
      <c r="A36" s="48"/>
      <c r="B36" s="48"/>
      <c r="C36" s="48"/>
      <c r="D36" s="48"/>
      <c r="E36" s="48"/>
      <c r="F36" s="48"/>
      <c r="G36" s="333"/>
      <c r="H36" s="48"/>
      <c r="I36" s="48"/>
      <c r="J36" s="48"/>
      <c r="K36" s="48"/>
      <c r="L36" s="48"/>
      <c r="M36" s="334"/>
      <c r="N36" s="334"/>
      <c r="O36" s="334"/>
      <c r="P36" s="334"/>
      <c r="Q36" s="334"/>
      <c r="R36" s="334"/>
      <c r="S36" s="334"/>
      <c r="T36" s="334"/>
      <c r="U36" s="334"/>
      <c r="V36" s="334"/>
      <c r="W36" s="334"/>
      <c r="X36" s="334"/>
      <c r="Y36" s="334"/>
      <c r="Z36" s="334"/>
    </row>
    <row r="37" spans="1:26" ht="13.5" thickBot="1">
      <c r="A37" s="730" t="s">
        <v>667</v>
      </c>
      <c r="B37" s="747"/>
      <c r="C37" s="344"/>
      <c r="D37" s="345"/>
      <c r="E37" s="345"/>
      <c r="F37" s="345"/>
      <c r="G37" s="344"/>
      <c r="H37" s="345"/>
      <c r="I37" s="345"/>
      <c r="J37" s="346"/>
      <c r="K37" s="345"/>
      <c r="L37" s="345"/>
      <c r="M37" s="345"/>
      <c r="N37" s="345"/>
      <c r="O37" s="344"/>
      <c r="P37" s="345"/>
      <c r="Q37" s="345"/>
      <c r="R37" s="346"/>
      <c r="S37" s="345"/>
      <c r="T37" s="345"/>
      <c r="U37" s="345"/>
      <c r="V37" s="345"/>
      <c r="W37" s="344"/>
      <c r="X37" s="345"/>
      <c r="Y37" s="345"/>
      <c r="Z37" s="346"/>
    </row>
    <row r="38" spans="1:26" ht="13.5" thickBot="1">
      <c r="A38" s="341"/>
      <c r="B38" s="342"/>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343"/>
    </row>
    <row r="39" spans="1:26" ht="13.5" thickBot="1">
      <c r="A39" s="730" t="s">
        <v>660</v>
      </c>
      <c r="B39" s="731"/>
      <c r="C39" s="751"/>
      <c r="D39" s="752"/>
      <c r="E39" s="752"/>
      <c r="F39" s="753"/>
      <c r="G39" s="751"/>
      <c r="H39" s="752"/>
      <c r="I39" s="752"/>
      <c r="J39" s="753"/>
      <c r="K39" s="751"/>
      <c r="L39" s="752"/>
      <c r="M39" s="752"/>
      <c r="N39" s="753"/>
      <c r="O39" s="751"/>
      <c r="P39" s="752"/>
      <c r="Q39" s="752"/>
      <c r="R39" s="753"/>
      <c r="S39" s="751"/>
      <c r="T39" s="752"/>
      <c r="U39" s="752"/>
      <c r="V39" s="753"/>
      <c r="W39" s="751"/>
      <c r="X39" s="752"/>
      <c r="Y39" s="752"/>
      <c r="Z39" s="753"/>
    </row>
    <row r="40" spans="1:26" ht="13.5" thickBot="1">
      <c r="A40" s="341"/>
      <c r="B40" s="342"/>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343"/>
    </row>
    <row r="41" spans="1:26" ht="13.5" thickBot="1">
      <c r="A41" s="730" t="s">
        <v>672</v>
      </c>
      <c r="B41" s="731"/>
      <c r="C41" s="751"/>
      <c r="D41" s="752"/>
      <c r="E41" s="752"/>
      <c r="F41" s="753"/>
      <c r="G41" s="751"/>
      <c r="H41" s="752"/>
      <c r="I41" s="752"/>
      <c r="J41" s="753"/>
      <c r="K41" s="751"/>
      <c r="L41" s="752"/>
      <c r="M41" s="752"/>
      <c r="N41" s="753"/>
      <c r="O41" s="751"/>
      <c r="P41" s="752"/>
      <c r="Q41" s="752"/>
      <c r="R41" s="753"/>
      <c r="S41" s="751"/>
      <c r="T41" s="752"/>
      <c r="U41" s="752"/>
      <c r="V41" s="753"/>
      <c r="W41" s="751"/>
      <c r="X41" s="752"/>
      <c r="Y41" s="752"/>
      <c r="Z41" s="753"/>
    </row>
    <row r="42" spans="1:26" ht="13.5" thickBot="1">
      <c r="A42" s="341"/>
      <c r="B42" s="342"/>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343"/>
    </row>
    <row r="43" spans="1:26" ht="13.5" thickBot="1">
      <c r="A43" s="730" t="s">
        <v>661</v>
      </c>
      <c r="B43" s="731"/>
      <c r="C43" s="751"/>
      <c r="D43" s="752"/>
      <c r="E43" s="752"/>
      <c r="F43" s="753"/>
      <c r="G43" s="751"/>
      <c r="H43" s="752"/>
      <c r="I43" s="752"/>
      <c r="J43" s="753"/>
      <c r="K43" s="751"/>
      <c r="L43" s="752"/>
      <c r="M43" s="752"/>
      <c r="N43" s="753"/>
      <c r="O43" s="751"/>
      <c r="P43" s="752"/>
      <c r="Q43" s="752"/>
      <c r="R43" s="753"/>
      <c r="S43" s="751"/>
      <c r="T43" s="752"/>
      <c r="U43" s="752"/>
      <c r="V43" s="753"/>
      <c r="W43" s="751"/>
      <c r="X43" s="752"/>
      <c r="Y43" s="752"/>
      <c r="Z43" s="753"/>
    </row>
    <row r="44" spans="1:26" ht="13.5" thickBot="1">
      <c r="A44" s="341"/>
      <c r="B44" s="342"/>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343"/>
    </row>
    <row r="45" spans="1:26" ht="13.5" thickBot="1">
      <c r="A45" s="730" t="s">
        <v>662</v>
      </c>
      <c r="B45" s="731"/>
      <c r="C45" s="751"/>
      <c r="D45" s="752"/>
      <c r="E45" s="752"/>
      <c r="F45" s="753"/>
      <c r="G45" s="751"/>
      <c r="H45" s="752"/>
      <c r="I45" s="752"/>
      <c r="J45" s="753"/>
      <c r="K45" s="751"/>
      <c r="L45" s="752"/>
      <c r="M45" s="752"/>
      <c r="N45" s="753"/>
      <c r="O45" s="751"/>
      <c r="P45" s="752"/>
      <c r="Q45" s="752"/>
      <c r="R45" s="753"/>
      <c r="S45" s="751"/>
      <c r="T45" s="752"/>
      <c r="U45" s="752"/>
      <c r="V45" s="753"/>
      <c r="W45" s="751"/>
      <c r="X45" s="752"/>
      <c r="Y45" s="752"/>
      <c r="Z45" s="753"/>
    </row>
    <row r="46" spans="1:26" ht="13.5" thickBot="1">
      <c r="A46" s="341"/>
      <c r="B46" s="342"/>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343"/>
    </row>
    <row r="47" spans="1:26" ht="13.5" thickBot="1">
      <c r="A47" s="730" t="s">
        <v>663</v>
      </c>
      <c r="B47" s="731"/>
      <c r="C47" s="751"/>
      <c r="D47" s="752"/>
      <c r="E47" s="752"/>
      <c r="F47" s="753"/>
      <c r="G47" s="751"/>
      <c r="H47" s="752"/>
      <c r="I47" s="752"/>
      <c r="J47" s="753"/>
      <c r="K47" s="751"/>
      <c r="L47" s="752"/>
      <c r="M47" s="752"/>
      <c r="N47" s="753"/>
      <c r="O47" s="751"/>
      <c r="P47" s="752"/>
      <c r="Q47" s="752"/>
      <c r="R47" s="753"/>
      <c r="S47" s="751"/>
      <c r="T47" s="752"/>
      <c r="U47" s="752"/>
      <c r="V47" s="753"/>
      <c r="W47" s="751"/>
      <c r="X47" s="752"/>
      <c r="Y47" s="752"/>
      <c r="Z47" s="753"/>
    </row>
    <row r="48" spans="1:26" ht="13.5" thickBot="1">
      <c r="A48" s="341"/>
      <c r="B48" s="342"/>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343"/>
    </row>
    <row r="49" spans="1:26" ht="13.5" thickBot="1">
      <c r="A49" s="730" t="s">
        <v>664</v>
      </c>
      <c r="B49" s="747"/>
      <c r="C49" s="751"/>
      <c r="D49" s="752"/>
      <c r="E49" s="752"/>
      <c r="F49" s="753"/>
      <c r="G49" s="751"/>
      <c r="H49" s="752"/>
      <c r="I49" s="752"/>
      <c r="J49" s="753"/>
      <c r="K49" s="751"/>
      <c r="L49" s="752"/>
      <c r="M49" s="752"/>
      <c r="N49" s="753"/>
      <c r="O49" s="751"/>
      <c r="P49" s="752"/>
      <c r="Q49" s="752"/>
      <c r="R49" s="753"/>
      <c r="S49" s="751"/>
      <c r="T49" s="752"/>
      <c r="U49" s="752"/>
      <c r="V49" s="753"/>
      <c r="W49" s="751"/>
      <c r="X49" s="752"/>
      <c r="Y49" s="752"/>
      <c r="Z49" s="753"/>
    </row>
    <row r="50" spans="1:26" ht="13.5" thickBot="1">
      <c r="A50" s="341"/>
      <c r="B50" s="342"/>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343"/>
    </row>
    <row r="51" spans="1:26" ht="13.5" thickBot="1">
      <c r="A51" s="730" t="s">
        <v>471</v>
      </c>
      <c r="B51" s="731"/>
      <c r="C51" s="751"/>
      <c r="D51" s="752"/>
      <c r="E51" s="752"/>
      <c r="F51" s="753"/>
      <c r="G51" s="751"/>
      <c r="H51" s="752"/>
      <c r="I51" s="752"/>
      <c r="J51" s="753"/>
      <c r="K51" s="751"/>
      <c r="L51" s="752"/>
      <c r="M51" s="752"/>
      <c r="N51" s="753"/>
      <c r="O51" s="751"/>
      <c r="P51" s="752"/>
      <c r="Q51" s="752"/>
      <c r="R51" s="753"/>
      <c r="S51" s="751"/>
      <c r="T51" s="752"/>
      <c r="U51" s="752"/>
      <c r="V51" s="753"/>
      <c r="W51" s="751"/>
      <c r="X51" s="752"/>
      <c r="Y51" s="752"/>
      <c r="Z51" s="753"/>
    </row>
    <row r="52" spans="1:26">
      <c r="A52" s="352"/>
      <c r="B52" s="353"/>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354"/>
    </row>
    <row r="53" spans="1:26" ht="13.5" thickBot="1">
      <c r="A53" s="74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50"/>
    </row>
    <row r="54" spans="1:26">
      <c r="A54" s="19"/>
      <c r="B54" s="19"/>
      <c r="C54" s="19"/>
      <c r="D54" s="19"/>
      <c r="E54" s="19"/>
      <c r="F54" s="19"/>
      <c r="G54" s="18"/>
      <c r="H54" s="19"/>
      <c r="I54" s="19"/>
      <c r="J54" s="19"/>
      <c r="K54" s="19"/>
      <c r="L54" s="19"/>
    </row>
    <row r="55" spans="1:26">
      <c r="A55" s="19"/>
      <c r="B55" s="19"/>
      <c r="C55" s="19"/>
      <c r="D55" s="19"/>
      <c r="E55" s="19"/>
      <c r="F55" s="19"/>
      <c r="G55" s="18"/>
      <c r="H55" s="19"/>
      <c r="I55" s="19"/>
      <c r="J55" s="19"/>
      <c r="K55" s="19"/>
      <c r="L55" s="19"/>
    </row>
    <row r="56" spans="1:26">
      <c r="A56" s="19"/>
      <c r="B56" s="19"/>
      <c r="C56" s="19"/>
      <c r="D56" s="19"/>
      <c r="E56" s="19"/>
      <c r="F56" s="19"/>
      <c r="G56" s="18"/>
      <c r="H56" s="19"/>
      <c r="I56" s="19"/>
      <c r="J56" s="19"/>
      <c r="K56" s="19"/>
      <c r="L56" s="19"/>
    </row>
    <row r="57" spans="1:26">
      <c r="A57" s="19"/>
      <c r="B57" s="19"/>
      <c r="C57" s="19"/>
      <c r="D57" s="19"/>
      <c r="E57" s="19"/>
      <c r="F57" s="19"/>
      <c r="G57" s="18"/>
      <c r="H57" s="19"/>
      <c r="I57" s="19"/>
      <c r="J57" s="19"/>
      <c r="K57" s="19"/>
      <c r="L57" s="19"/>
    </row>
    <row r="58" spans="1:26">
      <c r="A58" s="19"/>
      <c r="B58" s="19"/>
      <c r="C58" s="19"/>
      <c r="D58" s="19"/>
      <c r="E58" s="19"/>
      <c r="F58" s="19"/>
      <c r="G58" s="18"/>
      <c r="H58" s="19"/>
      <c r="I58" s="19"/>
      <c r="J58" s="19"/>
      <c r="K58" s="19"/>
      <c r="L58" s="19"/>
    </row>
    <row r="59" spans="1:26">
      <c r="A59" s="19"/>
      <c r="B59" s="19"/>
      <c r="C59" s="19"/>
      <c r="D59" s="19"/>
      <c r="E59" s="19"/>
      <c r="F59" s="19"/>
      <c r="G59" s="18"/>
      <c r="H59" s="19"/>
      <c r="I59" s="19"/>
      <c r="J59" s="19"/>
      <c r="K59" s="19"/>
      <c r="L59" s="19"/>
    </row>
    <row r="60" spans="1:26">
      <c r="A60" s="19"/>
      <c r="B60" s="19"/>
      <c r="C60" s="19"/>
      <c r="D60" s="19"/>
      <c r="E60" s="19"/>
      <c r="F60" s="19"/>
      <c r="G60" s="18"/>
      <c r="H60" s="19"/>
      <c r="I60" s="19"/>
      <c r="J60" s="19"/>
      <c r="K60" s="19"/>
      <c r="L60" s="19"/>
    </row>
    <row r="61" spans="1:26">
      <c r="A61" s="19"/>
      <c r="B61" s="19"/>
      <c r="C61" s="19"/>
      <c r="D61" s="19"/>
      <c r="E61" s="19"/>
      <c r="F61" s="19"/>
      <c r="G61" s="18"/>
      <c r="H61" s="19"/>
      <c r="I61" s="19"/>
      <c r="J61" s="19"/>
      <c r="K61" s="19"/>
      <c r="L61" s="19"/>
    </row>
    <row r="62" spans="1:26">
      <c r="A62" s="19"/>
      <c r="B62" s="19"/>
      <c r="C62" s="19"/>
      <c r="D62" s="19"/>
      <c r="E62" s="19"/>
      <c r="F62" s="19"/>
      <c r="G62" s="18"/>
      <c r="H62" s="19"/>
      <c r="I62" s="19"/>
      <c r="J62" s="19"/>
      <c r="K62" s="19"/>
      <c r="L62" s="19"/>
    </row>
    <row r="63" spans="1:26">
      <c r="A63" s="19"/>
      <c r="B63" s="19"/>
      <c r="C63" s="19"/>
      <c r="D63" s="19"/>
      <c r="E63" s="19"/>
      <c r="F63" s="19"/>
      <c r="G63" s="18"/>
      <c r="H63" s="19"/>
      <c r="I63" s="19"/>
      <c r="J63" s="19"/>
      <c r="K63" s="19"/>
      <c r="L63" s="19"/>
    </row>
    <row r="64" spans="1:26">
      <c r="A64" s="19"/>
      <c r="B64" s="19"/>
      <c r="C64" s="19"/>
      <c r="D64" s="19"/>
      <c r="E64" s="19"/>
      <c r="F64" s="19"/>
      <c r="G64" s="18"/>
      <c r="H64" s="19"/>
      <c r="I64" s="19"/>
      <c r="J64" s="19"/>
      <c r="K64" s="19"/>
      <c r="L64" s="19"/>
    </row>
    <row r="65" spans="1:12">
      <c r="A65" s="19"/>
      <c r="B65" s="19"/>
      <c r="C65" s="19"/>
      <c r="D65" s="19"/>
      <c r="E65" s="19"/>
      <c r="F65" s="19"/>
      <c r="G65" s="18"/>
      <c r="H65" s="19"/>
      <c r="I65" s="19"/>
      <c r="J65" s="19"/>
      <c r="K65" s="19"/>
      <c r="L65" s="19"/>
    </row>
    <row r="66" spans="1:12">
      <c r="A66" s="19"/>
      <c r="B66" s="19"/>
      <c r="C66" s="19"/>
      <c r="D66" s="19"/>
      <c r="E66" s="19"/>
      <c r="F66" s="19"/>
      <c r="G66" s="18"/>
      <c r="H66" s="19"/>
      <c r="I66" s="19"/>
      <c r="J66" s="19"/>
      <c r="K66" s="19"/>
      <c r="L66" s="19"/>
    </row>
    <row r="67" spans="1:12">
      <c r="A67" s="19"/>
      <c r="B67" s="19"/>
      <c r="C67" s="19"/>
      <c r="D67" s="19"/>
      <c r="E67" s="19"/>
      <c r="F67" s="19"/>
      <c r="G67" s="18"/>
      <c r="H67" s="19"/>
      <c r="I67" s="19"/>
      <c r="J67" s="19"/>
      <c r="K67" s="19"/>
      <c r="L67" s="19"/>
    </row>
    <row r="68" spans="1:12">
      <c r="A68" s="19"/>
      <c r="B68" s="19"/>
      <c r="C68" s="19"/>
      <c r="D68" s="19"/>
      <c r="E68" s="19"/>
      <c r="F68" s="19"/>
      <c r="G68" s="18"/>
      <c r="H68" s="19"/>
      <c r="I68" s="19"/>
      <c r="J68" s="19"/>
      <c r="K68" s="19"/>
      <c r="L68" s="19"/>
    </row>
    <row r="69" spans="1:12">
      <c r="A69" s="19"/>
      <c r="B69" s="19"/>
      <c r="C69" s="19"/>
      <c r="D69" s="19"/>
      <c r="E69" s="19"/>
      <c r="F69" s="19"/>
      <c r="G69" s="18"/>
      <c r="H69" s="19"/>
      <c r="I69" s="19"/>
      <c r="J69" s="19"/>
      <c r="K69" s="19"/>
      <c r="L69" s="19"/>
    </row>
    <row r="70" spans="1:12">
      <c r="A70" s="19"/>
      <c r="B70" s="19"/>
      <c r="C70" s="19"/>
      <c r="D70" s="19"/>
      <c r="E70" s="19"/>
      <c r="F70" s="19"/>
      <c r="G70" s="18"/>
      <c r="H70" s="19"/>
      <c r="I70" s="19"/>
      <c r="J70" s="19"/>
      <c r="K70" s="19"/>
      <c r="L70" s="19"/>
    </row>
    <row r="71" spans="1:12">
      <c r="A71" s="19"/>
      <c r="B71" s="19"/>
      <c r="C71" s="19"/>
      <c r="D71" s="19"/>
      <c r="E71" s="19"/>
      <c r="F71" s="19"/>
      <c r="G71" s="18"/>
      <c r="H71" s="19"/>
      <c r="I71" s="19"/>
      <c r="J71" s="19"/>
      <c r="K71" s="19"/>
      <c r="L71" s="19"/>
    </row>
    <row r="72" spans="1:12">
      <c r="A72" s="19"/>
      <c r="B72" s="19"/>
      <c r="C72" s="19"/>
      <c r="D72" s="19"/>
      <c r="E72" s="19"/>
      <c r="F72" s="19"/>
      <c r="G72" s="18"/>
      <c r="H72" s="19"/>
      <c r="I72" s="19"/>
      <c r="J72" s="19"/>
      <c r="K72" s="19"/>
      <c r="L72" s="19"/>
    </row>
    <row r="73" spans="1:12">
      <c r="A73" s="19"/>
      <c r="B73" s="19"/>
      <c r="C73" s="19"/>
      <c r="D73" s="19"/>
      <c r="E73" s="19"/>
      <c r="F73" s="19"/>
      <c r="G73" s="18"/>
      <c r="H73" s="19"/>
      <c r="I73" s="19"/>
      <c r="J73" s="19"/>
      <c r="K73" s="19"/>
      <c r="L73" s="19"/>
    </row>
    <row r="74" spans="1:12">
      <c r="A74" s="19"/>
      <c r="B74" s="19"/>
      <c r="C74" s="19"/>
      <c r="D74" s="19"/>
      <c r="E74" s="19"/>
      <c r="F74" s="19"/>
      <c r="G74" s="18"/>
      <c r="H74" s="19"/>
      <c r="I74" s="19"/>
      <c r="J74" s="19"/>
      <c r="K74" s="19"/>
      <c r="L74" s="19"/>
    </row>
    <row r="75" spans="1:12">
      <c r="A75" s="19"/>
      <c r="B75" s="19"/>
      <c r="C75" s="19"/>
      <c r="D75" s="19"/>
      <c r="E75" s="19"/>
      <c r="F75" s="19"/>
      <c r="G75" s="18"/>
      <c r="H75" s="19"/>
      <c r="I75" s="19"/>
      <c r="J75" s="19"/>
      <c r="K75" s="19"/>
      <c r="L75" s="19"/>
    </row>
    <row r="76" spans="1:12">
      <c r="A76" s="19"/>
      <c r="B76" s="19"/>
      <c r="C76" s="19"/>
      <c r="D76" s="19"/>
      <c r="E76" s="19"/>
      <c r="F76" s="19"/>
      <c r="G76" s="18"/>
      <c r="H76" s="19"/>
      <c r="I76" s="19"/>
      <c r="J76" s="19"/>
      <c r="K76" s="19"/>
      <c r="L76" s="19"/>
    </row>
    <row r="77" spans="1:12">
      <c r="A77" s="19"/>
      <c r="B77" s="19"/>
      <c r="C77" s="19"/>
      <c r="D77" s="19"/>
      <c r="E77" s="19"/>
      <c r="F77" s="19"/>
      <c r="G77" s="18"/>
      <c r="H77" s="19"/>
      <c r="I77" s="19"/>
      <c r="J77" s="19"/>
      <c r="K77" s="19"/>
      <c r="L77" s="19"/>
    </row>
    <row r="78" spans="1:12">
      <c r="A78" s="19"/>
      <c r="B78" s="19"/>
      <c r="C78" s="19"/>
      <c r="D78" s="19"/>
      <c r="E78" s="19"/>
      <c r="F78" s="19"/>
      <c r="G78" s="18"/>
      <c r="H78" s="19"/>
      <c r="I78" s="19"/>
      <c r="J78" s="19"/>
      <c r="K78" s="19"/>
      <c r="L78" s="19"/>
    </row>
    <row r="79" spans="1:12">
      <c r="A79" s="19"/>
      <c r="B79" s="19"/>
      <c r="C79" s="19"/>
      <c r="D79" s="19"/>
      <c r="E79" s="19"/>
      <c r="F79" s="19"/>
      <c r="G79" s="18"/>
      <c r="H79" s="19"/>
      <c r="I79" s="19"/>
      <c r="J79" s="19"/>
      <c r="K79" s="19"/>
      <c r="L79" s="19"/>
    </row>
    <row r="80" spans="1:12">
      <c r="A80" s="19"/>
      <c r="B80" s="19"/>
      <c r="C80" s="19"/>
      <c r="D80" s="19"/>
      <c r="E80" s="19"/>
      <c r="F80" s="19"/>
      <c r="G80" s="18"/>
      <c r="H80" s="19"/>
      <c r="I80" s="19"/>
      <c r="J80" s="19"/>
      <c r="K80" s="19"/>
      <c r="L80" s="19"/>
    </row>
    <row r="81" spans="1:12">
      <c r="A81" s="19"/>
      <c r="B81" s="19"/>
      <c r="C81" s="19"/>
      <c r="D81" s="19"/>
      <c r="E81" s="19"/>
      <c r="F81" s="19"/>
      <c r="G81" s="18"/>
      <c r="H81" s="19"/>
      <c r="I81" s="19"/>
      <c r="J81" s="19"/>
      <c r="K81" s="19"/>
      <c r="L81" s="19"/>
    </row>
    <row r="82" spans="1:12">
      <c r="A82" s="19"/>
      <c r="B82" s="19"/>
      <c r="C82" s="19"/>
      <c r="D82" s="19"/>
      <c r="E82" s="19"/>
      <c r="F82" s="19"/>
      <c r="G82" s="18"/>
      <c r="H82" s="19"/>
      <c r="I82" s="19"/>
      <c r="J82" s="19"/>
      <c r="K82" s="19"/>
      <c r="L82" s="19"/>
    </row>
    <row r="83" spans="1:12">
      <c r="A83" s="19"/>
      <c r="B83" s="19"/>
      <c r="C83" s="19"/>
      <c r="D83" s="19"/>
      <c r="E83" s="19"/>
      <c r="F83" s="19"/>
      <c r="G83" s="18"/>
      <c r="H83" s="19"/>
      <c r="I83" s="19"/>
      <c r="J83" s="19"/>
      <c r="K83" s="19"/>
      <c r="L83" s="19"/>
    </row>
    <row r="84" spans="1:12">
      <c r="A84" s="19"/>
      <c r="B84" s="19"/>
      <c r="C84" s="19"/>
      <c r="D84" s="19"/>
      <c r="E84" s="19"/>
      <c r="F84" s="19"/>
      <c r="G84" s="18"/>
      <c r="H84" s="19"/>
      <c r="I84" s="19"/>
      <c r="J84" s="19"/>
      <c r="K84" s="19"/>
      <c r="L84" s="19"/>
    </row>
    <row r="85" spans="1:12">
      <c r="A85" s="19"/>
      <c r="B85" s="19"/>
      <c r="C85" s="19"/>
      <c r="D85" s="19"/>
      <c r="E85" s="19"/>
      <c r="F85" s="19"/>
      <c r="G85" s="18"/>
      <c r="H85" s="19"/>
      <c r="I85" s="19"/>
      <c r="J85" s="19"/>
      <c r="K85" s="19"/>
      <c r="L85" s="19"/>
    </row>
    <row r="86" spans="1:12">
      <c r="A86" s="19"/>
      <c r="B86" s="19"/>
      <c r="C86" s="19"/>
      <c r="D86" s="19"/>
      <c r="E86" s="19"/>
      <c r="F86" s="19"/>
      <c r="G86" s="18"/>
      <c r="H86" s="19"/>
      <c r="I86" s="19"/>
      <c r="J86" s="19"/>
      <c r="K86" s="19"/>
      <c r="L86" s="19"/>
    </row>
    <row r="87" spans="1:12">
      <c r="A87" s="19"/>
      <c r="B87" s="19"/>
      <c r="C87" s="19"/>
      <c r="D87" s="19"/>
      <c r="E87" s="19"/>
      <c r="F87" s="19"/>
      <c r="G87" s="18"/>
      <c r="H87" s="19"/>
      <c r="I87" s="19"/>
      <c r="J87" s="19"/>
      <c r="K87" s="19"/>
      <c r="L87" s="19"/>
    </row>
    <row r="88" spans="1:12">
      <c r="A88" s="19"/>
      <c r="B88" s="19"/>
      <c r="C88" s="19"/>
      <c r="D88" s="19"/>
      <c r="E88" s="19"/>
      <c r="F88" s="19"/>
      <c r="G88" s="18"/>
      <c r="H88" s="19"/>
      <c r="I88" s="19"/>
      <c r="J88" s="19"/>
      <c r="K88" s="19"/>
      <c r="L88" s="19"/>
    </row>
    <row r="89" spans="1:12">
      <c r="A89" s="19"/>
      <c r="B89" s="19"/>
      <c r="C89" s="19"/>
      <c r="D89" s="19"/>
      <c r="E89" s="19"/>
      <c r="F89" s="19"/>
      <c r="G89" s="18"/>
      <c r="H89" s="19"/>
      <c r="I89" s="19"/>
      <c r="J89" s="19"/>
      <c r="K89" s="19"/>
      <c r="L89" s="19"/>
    </row>
    <row r="90" spans="1:12">
      <c r="A90" s="19"/>
      <c r="B90" s="19"/>
      <c r="C90" s="19"/>
      <c r="D90" s="19"/>
      <c r="E90" s="19"/>
      <c r="F90" s="19"/>
      <c r="G90" s="18"/>
      <c r="H90" s="19"/>
      <c r="I90" s="19"/>
      <c r="J90" s="19"/>
      <c r="K90" s="19"/>
      <c r="L90" s="19"/>
    </row>
    <row r="91" spans="1:12">
      <c r="A91" s="19"/>
      <c r="B91" s="19"/>
      <c r="C91" s="19"/>
      <c r="D91" s="19"/>
      <c r="E91" s="19"/>
      <c r="F91" s="19"/>
      <c r="G91" s="18"/>
      <c r="H91" s="19"/>
      <c r="I91" s="19"/>
      <c r="J91" s="19"/>
      <c r="K91" s="19"/>
      <c r="L91" s="19"/>
    </row>
    <row r="92" spans="1:12">
      <c r="A92" s="19"/>
      <c r="B92" s="19"/>
      <c r="C92" s="19"/>
      <c r="D92" s="19"/>
      <c r="E92" s="19"/>
      <c r="F92" s="19"/>
      <c r="G92" s="18"/>
      <c r="H92" s="19"/>
      <c r="I92" s="19"/>
      <c r="J92" s="19"/>
      <c r="K92" s="19"/>
      <c r="L92" s="19"/>
    </row>
    <row r="93" spans="1:12">
      <c r="A93" s="19"/>
      <c r="B93" s="19"/>
      <c r="C93" s="19"/>
      <c r="D93" s="19"/>
      <c r="E93" s="19"/>
      <c r="F93" s="19"/>
      <c r="G93" s="18"/>
      <c r="H93" s="19"/>
      <c r="I93" s="19"/>
      <c r="J93" s="19"/>
      <c r="K93" s="19"/>
      <c r="L93" s="19"/>
    </row>
    <row r="94" spans="1:12">
      <c r="A94" s="19"/>
      <c r="B94" s="19"/>
      <c r="C94" s="19"/>
      <c r="D94" s="19"/>
      <c r="E94" s="19"/>
      <c r="F94" s="19"/>
      <c r="G94" s="18"/>
      <c r="H94" s="19"/>
      <c r="I94" s="19"/>
      <c r="J94" s="19"/>
      <c r="K94" s="19"/>
      <c r="L94" s="19"/>
    </row>
    <row r="95" spans="1:12">
      <c r="A95" s="19"/>
      <c r="B95" s="19"/>
      <c r="C95" s="19"/>
      <c r="D95" s="19"/>
      <c r="E95" s="19"/>
      <c r="F95" s="19"/>
      <c r="G95" s="18"/>
      <c r="H95" s="19"/>
      <c r="I95" s="19"/>
      <c r="J95" s="19"/>
      <c r="K95" s="19"/>
      <c r="L95" s="19"/>
    </row>
    <row r="96" spans="1:12">
      <c r="A96" s="19"/>
      <c r="B96" s="19"/>
      <c r="C96" s="19"/>
      <c r="D96" s="19"/>
      <c r="E96" s="19"/>
      <c r="F96" s="19"/>
      <c r="G96" s="18"/>
      <c r="H96" s="19"/>
      <c r="I96" s="19"/>
      <c r="J96" s="19"/>
      <c r="K96" s="19"/>
      <c r="L96" s="19"/>
    </row>
    <row r="97" spans="1:12">
      <c r="A97" s="19"/>
      <c r="B97" s="19"/>
      <c r="C97" s="19"/>
      <c r="D97" s="19"/>
      <c r="E97" s="19"/>
      <c r="F97" s="19"/>
      <c r="G97" s="18"/>
      <c r="H97" s="19"/>
      <c r="I97" s="19"/>
      <c r="J97" s="19"/>
      <c r="K97" s="19"/>
      <c r="L97" s="19"/>
    </row>
    <row r="98" spans="1:12">
      <c r="A98" s="19"/>
      <c r="B98" s="19"/>
      <c r="C98" s="19"/>
      <c r="D98" s="19"/>
      <c r="E98" s="19"/>
      <c r="F98" s="19"/>
      <c r="G98" s="18"/>
      <c r="H98" s="19"/>
      <c r="I98" s="19"/>
      <c r="J98" s="19"/>
      <c r="K98" s="19"/>
      <c r="L98" s="19"/>
    </row>
    <row r="99" spans="1:12">
      <c r="A99" s="19"/>
      <c r="B99" s="19"/>
      <c r="C99" s="19"/>
      <c r="D99" s="19"/>
      <c r="E99" s="19"/>
      <c r="F99" s="19"/>
      <c r="G99" s="18"/>
      <c r="H99" s="19"/>
      <c r="I99" s="19"/>
      <c r="J99" s="19"/>
      <c r="K99" s="19"/>
      <c r="L99" s="19"/>
    </row>
    <row r="100" spans="1:12">
      <c r="A100" s="19"/>
      <c r="B100" s="19"/>
      <c r="C100" s="19"/>
      <c r="D100" s="19"/>
      <c r="E100" s="19"/>
      <c r="F100" s="19"/>
      <c r="G100" s="18"/>
      <c r="H100" s="19"/>
      <c r="I100" s="19"/>
      <c r="J100" s="19"/>
      <c r="K100" s="19"/>
      <c r="L100" s="19"/>
    </row>
    <row r="101" spans="1:12">
      <c r="A101" s="19"/>
      <c r="B101" s="19"/>
      <c r="C101" s="19"/>
      <c r="D101" s="19"/>
      <c r="E101" s="19"/>
      <c r="F101" s="19"/>
      <c r="G101" s="18"/>
      <c r="H101" s="19"/>
      <c r="I101" s="19"/>
      <c r="J101" s="19"/>
      <c r="K101" s="19"/>
      <c r="L101" s="19"/>
    </row>
    <row r="102" spans="1:12">
      <c r="A102" s="19"/>
      <c r="B102" s="19"/>
      <c r="C102" s="19"/>
      <c r="D102" s="19"/>
      <c r="E102" s="19"/>
      <c r="F102" s="19"/>
      <c r="G102" s="18"/>
      <c r="H102" s="19"/>
      <c r="I102" s="19"/>
      <c r="J102" s="19"/>
      <c r="K102" s="19"/>
      <c r="L102" s="19"/>
    </row>
    <row r="103" spans="1:12">
      <c r="A103" s="19"/>
      <c r="B103" s="19"/>
      <c r="C103" s="19"/>
      <c r="D103" s="19"/>
      <c r="E103" s="19"/>
      <c r="F103" s="19"/>
      <c r="G103" s="18"/>
      <c r="H103" s="19"/>
      <c r="I103" s="19"/>
      <c r="J103" s="19"/>
      <c r="K103" s="19"/>
      <c r="L103" s="19"/>
    </row>
    <row r="104" spans="1:12">
      <c r="A104" s="19"/>
      <c r="B104" s="19"/>
      <c r="C104" s="19"/>
      <c r="D104" s="19"/>
      <c r="E104" s="19"/>
      <c r="F104" s="19"/>
      <c r="G104" s="18"/>
      <c r="H104" s="19"/>
      <c r="I104" s="19"/>
      <c r="J104" s="19"/>
      <c r="K104" s="19"/>
      <c r="L104" s="19"/>
    </row>
    <row r="105" spans="1:12">
      <c r="A105" s="19"/>
      <c r="B105" s="19"/>
      <c r="C105" s="19"/>
      <c r="D105" s="19"/>
      <c r="E105" s="19"/>
      <c r="F105" s="19"/>
      <c r="G105" s="18"/>
      <c r="H105" s="19"/>
      <c r="I105" s="19"/>
      <c r="J105" s="19"/>
      <c r="K105" s="19"/>
      <c r="L105" s="19"/>
    </row>
    <row r="106" spans="1:12">
      <c r="A106" s="19"/>
      <c r="B106" s="19"/>
      <c r="C106" s="19"/>
      <c r="D106" s="19"/>
      <c r="E106" s="19"/>
      <c r="F106" s="19"/>
      <c r="G106" s="18"/>
      <c r="H106" s="19"/>
      <c r="I106" s="19"/>
      <c r="J106" s="19"/>
      <c r="K106" s="19"/>
      <c r="L106" s="19"/>
    </row>
    <row r="107" spans="1:12">
      <c r="A107" s="19"/>
      <c r="B107" s="19"/>
      <c r="C107" s="19"/>
      <c r="D107" s="19"/>
      <c r="E107" s="19"/>
      <c r="F107" s="19"/>
      <c r="G107" s="18"/>
      <c r="H107" s="19"/>
      <c r="I107" s="19"/>
      <c r="J107" s="19"/>
      <c r="K107" s="19"/>
      <c r="L107" s="19"/>
    </row>
    <row r="108" spans="1:12">
      <c r="A108" s="19"/>
      <c r="B108" s="19"/>
      <c r="C108" s="19"/>
      <c r="D108" s="19"/>
      <c r="E108" s="19"/>
      <c r="F108" s="19"/>
      <c r="G108" s="18"/>
      <c r="H108" s="19"/>
      <c r="I108" s="19"/>
      <c r="J108" s="19"/>
      <c r="K108" s="19"/>
      <c r="L108" s="19"/>
    </row>
    <row r="109" spans="1:12">
      <c r="A109" s="19"/>
      <c r="B109" s="19"/>
      <c r="C109" s="19"/>
      <c r="D109" s="19"/>
      <c r="E109" s="19"/>
      <c r="F109" s="19"/>
      <c r="G109" s="18"/>
      <c r="H109" s="19"/>
      <c r="I109" s="19"/>
      <c r="J109" s="19"/>
      <c r="K109" s="19"/>
      <c r="L109" s="19"/>
    </row>
    <row r="110" spans="1:12">
      <c r="A110" s="19"/>
      <c r="B110" s="19"/>
      <c r="C110" s="19"/>
      <c r="D110" s="19"/>
      <c r="E110" s="19"/>
      <c r="F110" s="19"/>
      <c r="G110" s="18"/>
      <c r="H110" s="19"/>
      <c r="I110" s="19"/>
      <c r="J110" s="19"/>
      <c r="K110" s="19"/>
      <c r="L110" s="19"/>
    </row>
    <row r="111" spans="1:12">
      <c r="A111" s="19"/>
      <c r="B111" s="19"/>
      <c r="C111" s="19"/>
      <c r="D111" s="19"/>
      <c r="E111" s="19"/>
      <c r="F111" s="19"/>
      <c r="G111" s="18"/>
      <c r="H111" s="19"/>
      <c r="I111" s="19"/>
      <c r="J111" s="19"/>
      <c r="K111" s="19"/>
      <c r="L111" s="19"/>
    </row>
    <row r="112" spans="1:12">
      <c r="A112" s="19"/>
      <c r="B112" s="19"/>
      <c r="C112" s="19"/>
      <c r="D112" s="19"/>
      <c r="E112" s="19"/>
      <c r="F112" s="19"/>
      <c r="G112" s="18"/>
      <c r="H112" s="19"/>
      <c r="I112" s="19"/>
      <c r="J112" s="19"/>
      <c r="K112" s="19"/>
      <c r="L112" s="19"/>
    </row>
    <row r="113" spans="1:12">
      <c r="A113" s="19"/>
      <c r="B113" s="19"/>
      <c r="C113" s="19"/>
      <c r="D113" s="19"/>
      <c r="E113" s="19"/>
      <c r="F113" s="19"/>
      <c r="G113" s="18"/>
      <c r="H113" s="19"/>
      <c r="I113" s="19"/>
      <c r="J113" s="19"/>
      <c r="K113" s="19"/>
      <c r="L113" s="19"/>
    </row>
    <row r="114" spans="1:12">
      <c r="A114" s="19"/>
      <c r="B114" s="19"/>
      <c r="C114" s="19"/>
      <c r="D114" s="19"/>
      <c r="E114" s="19"/>
      <c r="F114" s="19"/>
      <c r="G114" s="18"/>
      <c r="H114" s="19"/>
      <c r="I114" s="19"/>
      <c r="J114" s="19"/>
      <c r="K114" s="19"/>
      <c r="L114" s="19"/>
    </row>
    <row r="115" spans="1:12">
      <c r="A115" s="19"/>
      <c r="B115" s="19"/>
      <c r="C115" s="19"/>
      <c r="D115" s="19"/>
      <c r="E115" s="19"/>
      <c r="F115" s="19"/>
      <c r="G115" s="18"/>
      <c r="H115" s="19"/>
      <c r="I115" s="19"/>
      <c r="J115" s="19"/>
      <c r="K115" s="19"/>
      <c r="L115" s="19"/>
    </row>
    <row r="116" spans="1:12">
      <c r="A116" s="19"/>
      <c r="B116" s="19"/>
      <c r="C116" s="19"/>
      <c r="D116" s="19"/>
      <c r="E116" s="19"/>
      <c r="F116" s="19"/>
      <c r="G116" s="18"/>
      <c r="H116" s="19"/>
      <c r="I116" s="19"/>
      <c r="J116" s="19"/>
      <c r="K116" s="19"/>
      <c r="L116" s="19"/>
    </row>
    <row r="117" spans="1:12">
      <c r="A117" s="19"/>
      <c r="B117" s="19"/>
      <c r="C117" s="19"/>
      <c r="D117" s="19"/>
      <c r="E117" s="19"/>
      <c r="F117" s="19"/>
      <c r="G117" s="18"/>
      <c r="H117" s="19"/>
      <c r="I117" s="19"/>
      <c r="J117" s="19"/>
      <c r="K117" s="19"/>
      <c r="L117" s="19"/>
    </row>
    <row r="118" spans="1:12">
      <c r="A118" s="19"/>
      <c r="B118" s="19"/>
      <c r="C118" s="19"/>
      <c r="D118" s="19"/>
      <c r="E118" s="19"/>
      <c r="F118" s="19"/>
      <c r="G118" s="18"/>
      <c r="H118" s="19"/>
      <c r="I118" s="19"/>
      <c r="J118" s="19"/>
      <c r="K118" s="19"/>
      <c r="L118" s="19"/>
    </row>
    <row r="119" spans="1:12">
      <c r="A119" s="19"/>
      <c r="B119" s="19"/>
      <c r="C119" s="19"/>
      <c r="D119" s="19"/>
      <c r="E119" s="19"/>
      <c r="F119" s="19"/>
      <c r="G119" s="18"/>
      <c r="H119" s="19"/>
      <c r="I119" s="19"/>
      <c r="J119" s="19"/>
      <c r="K119" s="19"/>
      <c r="L119" s="19"/>
    </row>
    <row r="120" spans="1:12">
      <c r="A120" s="19"/>
      <c r="B120" s="19"/>
      <c r="C120" s="19"/>
      <c r="D120" s="19"/>
      <c r="E120" s="19"/>
      <c r="F120" s="19"/>
      <c r="G120" s="18"/>
      <c r="H120" s="19"/>
      <c r="I120" s="19"/>
      <c r="J120" s="19"/>
      <c r="K120" s="19"/>
      <c r="L120" s="19"/>
    </row>
    <row r="121" spans="1:12">
      <c r="A121" s="19"/>
      <c r="B121" s="19"/>
      <c r="C121" s="19"/>
      <c r="D121" s="19"/>
      <c r="E121" s="19"/>
      <c r="F121" s="19"/>
      <c r="G121" s="18"/>
      <c r="H121" s="19"/>
      <c r="I121" s="19"/>
      <c r="J121" s="19"/>
      <c r="K121" s="19"/>
      <c r="L121" s="19"/>
    </row>
    <row r="122" spans="1:12">
      <c r="A122" s="19"/>
      <c r="B122" s="19"/>
      <c r="C122" s="19"/>
      <c r="D122" s="19"/>
      <c r="E122" s="19"/>
      <c r="F122" s="19"/>
      <c r="G122" s="18"/>
      <c r="H122" s="19"/>
      <c r="I122" s="19"/>
      <c r="J122" s="19"/>
      <c r="K122" s="19"/>
      <c r="L122" s="19"/>
    </row>
    <row r="123" spans="1:12">
      <c r="A123" s="19"/>
      <c r="B123" s="19"/>
      <c r="C123" s="19"/>
      <c r="D123" s="19"/>
      <c r="E123" s="19"/>
      <c r="F123" s="19"/>
      <c r="G123" s="18"/>
      <c r="H123" s="19"/>
      <c r="I123" s="19"/>
      <c r="J123" s="19"/>
      <c r="K123" s="19"/>
      <c r="L123" s="19"/>
    </row>
    <row r="124" spans="1:12">
      <c r="A124" s="19"/>
      <c r="B124" s="19"/>
      <c r="C124" s="19"/>
      <c r="D124" s="19"/>
      <c r="E124" s="19"/>
      <c r="F124" s="19"/>
      <c r="G124" s="18"/>
      <c r="H124" s="19"/>
      <c r="I124" s="19"/>
      <c r="J124" s="19"/>
      <c r="K124" s="19"/>
      <c r="L124" s="19"/>
    </row>
    <row r="125" spans="1:12">
      <c r="A125" s="19"/>
      <c r="B125" s="19"/>
      <c r="C125" s="19"/>
      <c r="D125" s="19"/>
      <c r="E125" s="19"/>
      <c r="F125" s="19"/>
      <c r="G125" s="18"/>
      <c r="H125" s="19"/>
      <c r="I125" s="19"/>
      <c r="J125" s="19"/>
      <c r="K125" s="19"/>
      <c r="L125" s="19"/>
    </row>
    <row r="126" spans="1:12">
      <c r="A126" s="19"/>
      <c r="B126" s="19"/>
      <c r="C126" s="19"/>
      <c r="D126" s="19"/>
      <c r="E126" s="19"/>
      <c r="F126" s="19"/>
      <c r="G126" s="18"/>
      <c r="H126" s="19"/>
      <c r="I126" s="19"/>
      <c r="J126" s="19"/>
      <c r="K126" s="19"/>
      <c r="L126" s="19"/>
    </row>
    <row r="127" spans="1:12">
      <c r="A127" s="19"/>
      <c r="B127" s="19"/>
      <c r="C127" s="19"/>
      <c r="D127" s="19"/>
      <c r="E127" s="19"/>
      <c r="F127" s="19"/>
      <c r="G127" s="18"/>
      <c r="H127" s="19"/>
      <c r="I127" s="19"/>
      <c r="J127" s="19"/>
      <c r="K127" s="19"/>
      <c r="L127" s="19"/>
    </row>
    <row r="128" spans="1:12">
      <c r="A128" s="19"/>
      <c r="B128" s="19"/>
      <c r="C128" s="19"/>
      <c r="D128" s="19"/>
      <c r="E128" s="19"/>
      <c r="F128" s="19"/>
      <c r="G128" s="18"/>
      <c r="H128" s="19"/>
      <c r="I128" s="19"/>
      <c r="J128" s="19"/>
      <c r="K128" s="19"/>
      <c r="L128" s="19"/>
    </row>
    <row r="129" spans="1:12">
      <c r="A129" s="19"/>
      <c r="B129" s="19"/>
      <c r="C129" s="19"/>
      <c r="D129" s="19"/>
      <c r="E129" s="19"/>
      <c r="F129" s="19"/>
      <c r="G129" s="18"/>
      <c r="H129" s="19"/>
      <c r="I129" s="19"/>
      <c r="J129" s="19"/>
      <c r="K129" s="19"/>
      <c r="L129" s="19"/>
    </row>
    <row r="130" spans="1:12">
      <c r="A130" s="19"/>
      <c r="B130" s="19"/>
      <c r="C130" s="19"/>
      <c r="D130" s="19"/>
      <c r="E130" s="19"/>
      <c r="F130" s="19"/>
      <c r="G130" s="18"/>
      <c r="H130" s="19"/>
      <c r="I130" s="19"/>
      <c r="J130" s="19"/>
      <c r="K130" s="19"/>
      <c r="L130" s="19"/>
    </row>
    <row r="131" spans="1:12">
      <c r="A131" s="19"/>
      <c r="B131" s="19"/>
      <c r="C131" s="19"/>
      <c r="D131" s="19"/>
      <c r="E131" s="19"/>
      <c r="F131" s="19"/>
      <c r="G131" s="18"/>
      <c r="H131" s="19"/>
      <c r="I131" s="19"/>
      <c r="J131" s="19"/>
      <c r="K131" s="19"/>
      <c r="L131" s="19"/>
    </row>
    <row r="132" spans="1:12">
      <c r="A132" s="19"/>
      <c r="B132" s="19"/>
      <c r="C132" s="19"/>
      <c r="D132" s="19"/>
      <c r="E132" s="19"/>
      <c r="F132" s="19"/>
      <c r="G132" s="18"/>
      <c r="H132" s="19"/>
      <c r="I132" s="19"/>
      <c r="J132" s="19"/>
      <c r="K132" s="19"/>
      <c r="L132" s="19"/>
    </row>
    <row r="133" spans="1:12">
      <c r="A133" s="19"/>
      <c r="B133" s="19"/>
      <c r="C133" s="19"/>
      <c r="D133" s="19"/>
      <c r="E133" s="19"/>
      <c r="F133" s="19"/>
      <c r="G133" s="18"/>
      <c r="H133" s="19"/>
      <c r="I133" s="19"/>
      <c r="J133" s="19"/>
      <c r="K133" s="19"/>
      <c r="L133" s="19"/>
    </row>
    <row r="134" spans="1:12">
      <c r="A134" s="19"/>
      <c r="B134" s="19"/>
      <c r="C134" s="19"/>
      <c r="D134" s="19"/>
      <c r="E134" s="19"/>
      <c r="F134" s="19"/>
      <c r="G134" s="18"/>
      <c r="H134" s="19"/>
      <c r="I134" s="19"/>
      <c r="J134" s="19"/>
      <c r="K134" s="19"/>
      <c r="L134" s="19"/>
    </row>
    <row r="135" spans="1:12">
      <c r="A135" s="19"/>
      <c r="B135" s="19"/>
      <c r="C135" s="19"/>
      <c r="D135" s="19"/>
      <c r="E135" s="19"/>
      <c r="F135" s="19"/>
      <c r="G135" s="18"/>
      <c r="H135" s="19"/>
      <c r="I135" s="19"/>
      <c r="J135" s="19"/>
      <c r="K135" s="19"/>
      <c r="L135" s="19"/>
    </row>
    <row r="136" spans="1:12">
      <c r="A136" s="19"/>
      <c r="B136" s="19"/>
      <c r="C136" s="19"/>
      <c r="D136" s="19"/>
      <c r="E136" s="19"/>
      <c r="F136" s="19"/>
      <c r="G136" s="18"/>
      <c r="H136" s="19"/>
      <c r="I136" s="19"/>
      <c r="J136" s="19"/>
      <c r="K136" s="19"/>
      <c r="L136" s="19"/>
    </row>
    <row r="137" spans="1:12">
      <c r="A137" s="19"/>
      <c r="B137" s="19"/>
      <c r="C137" s="19"/>
      <c r="D137" s="19"/>
      <c r="E137" s="19"/>
      <c r="F137" s="19"/>
      <c r="G137" s="18"/>
      <c r="H137" s="19"/>
      <c r="I137" s="19"/>
      <c r="J137" s="19"/>
      <c r="K137" s="19"/>
      <c r="L137" s="19"/>
    </row>
    <row r="138" spans="1:12">
      <c r="A138" s="19"/>
      <c r="B138" s="19"/>
      <c r="C138" s="19"/>
      <c r="D138" s="19"/>
      <c r="E138" s="19"/>
      <c r="F138" s="19"/>
      <c r="G138" s="18"/>
      <c r="H138" s="19"/>
      <c r="I138" s="19"/>
      <c r="J138" s="19"/>
      <c r="K138" s="19"/>
      <c r="L138" s="19"/>
    </row>
    <row r="139" spans="1:12">
      <c r="A139" s="19"/>
      <c r="B139" s="19"/>
      <c r="C139" s="19"/>
      <c r="D139" s="19"/>
      <c r="E139" s="19"/>
      <c r="F139" s="19"/>
      <c r="G139" s="18"/>
      <c r="H139" s="19"/>
      <c r="I139" s="19"/>
      <c r="J139" s="19"/>
      <c r="K139" s="19"/>
      <c r="L139" s="19"/>
    </row>
    <row r="140" spans="1:12">
      <c r="A140" s="19"/>
      <c r="B140" s="19"/>
      <c r="C140" s="19"/>
      <c r="D140" s="19"/>
      <c r="E140" s="19"/>
      <c r="F140" s="19"/>
      <c r="G140" s="18"/>
      <c r="H140" s="19"/>
      <c r="I140" s="19"/>
      <c r="J140" s="19"/>
      <c r="K140" s="19"/>
      <c r="L140" s="19"/>
    </row>
    <row r="141" spans="1:12">
      <c r="A141" s="19"/>
      <c r="B141" s="19"/>
      <c r="C141" s="19"/>
      <c r="D141" s="19"/>
      <c r="E141" s="19"/>
      <c r="F141" s="19"/>
      <c r="G141" s="18"/>
      <c r="H141" s="19"/>
      <c r="I141" s="19"/>
      <c r="J141" s="19"/>
      <c r="K141" s="19"/>
      <c r="L141" s="19"/>
    </row>
    <row r="142" spans="1:12">
      <c r="A142" s="19"/>
      <c r="B142" s="19"/>
      <c r="C142" s="19"/>
      <c r="D142" s="19"/>
      <c r="E142" s="19"/>
      <c r="F142" s="19"/>
      <c r="G142" s="18"/>
      <c r="H142" s="19"/>
      <c r="I142" s="19"/>
      <c r="J142" s="19"/>
      <c r="K142" s="19"/>
      <c r="L142" s="19"/>
    </row>
    <row r="143" spans="1:12">
      <c r="A143" s="19"/>
      <c r="B143" s="19"/>
      <c r="C143" s="19"/>
      <c r="D143" s="19"/>
      <c r="E143" s="19"/>
      <c r="F143" s="19"/>
      <c r="G143" s="18"/>
      <c r="H143" s="19"/>
      <c r="I143" s="19"/>
      <c r="J143" s="19"/>
      <c r="K143" s="19"/>
      <c r="L143" s="19"/>
    </row>
    <row r="144" spans="1:12">
      <c r="A144" s="19"/>
      <c r="B144" s="19"/>
      <c r="C144" s="19"/>
      <c r="D144" s="19"/>
      <c r="E144" s="19"/>
      <c r="F144" s="19"/>
      <c r="G144" s="18"/>
      <c r="H144" s="19"/>
      <c r="I144" s="19"/>
      <c r="J144" s="19"/>
      <c r="K144" s="19"/>
      <c r="L144" s="19"/>
    </row>
    <row r="145" spans="1:12">
      <c r="A145" s="19"/>
      <c r="B145" s="19"/>
      <c r="C145" s="19"/>
      <c r="D145" s="19"/>
      <c r="E145" s="19"/>
      <c r="F145" s="19"/>
      <c r="G145" s="18"/>
      <c r="H145" s="19"/>
      <c r="I145" s="19"/>
      <c r="J145" s="19"/>
      <c r="K145" s="19"/>
      <c r="L145" s="19"/>
    </row>
    <row r="146" spans="1:12">
      <c r="A146" s="19"/>
      <c r="B146" s="19"/>
      <c r="C146" s="19"/>
      <c r="D146" s="19"/>
      <c r="E146" s="19"/>
      <c r="F146" s="19"/>
      <c r="G146" s="18"/>
      <c r="H146" s="19"/>
      <c r="I146" s="19"/>
      <c r="J146" s="19"/>
      <c r="K146" s="19"/>
      <c r="L146" s="19"/>
    </row>
    <row r="147" spans="1:12">
      <c r="A147" s="19"/>
      <c r="B147" s="19"/>
      <c r="C147" s="19"/>
      <c r="D147" s="19"/>
      <c r="E147" s="19"/>
      <c r="F147" s="19"/>
      <c r="G147" s="18"/>
      <c r="H147" s="19"/>
      <c r="I147" s="19"/>
      <c r="J147" s="19"/>
      <c r="K147" s="19"/>
      <c r="L147" s="19"/>
    </row>
    <row r="148" spans="1:12">
      <c r="A148" s="19"/>
      <c r="B148" s="19"/>
      <c r="C148" s="19"/>
      <c r="D148" s="19"/>
      <c r="E148" s="19"/>
      <c r="F148" s="19"/>
      <c r="G148" s="18"/>
      <c r="H148" s="19"/>
      <c r="I148" s="19"/>
      <c r="J148" s="19"/>
      <c r="K148" s="19"/>
      <c r="L148" s="19"/>
    </row>
    <row r="149" spans="1:12">
      <c r="A149" s="19"/>
      <c r="B149" s="19"/>
      <c r="C149" s="19"/>
      <c r="D149" s="19"/>
      <c r="E149" s="19"/>
      <c r="F149" s="19"/>
      <c r="G149" s="18"/>
      <c r="H149" s="19"/>
      <c r="I149" s="19"/>
      <c r="J149" s="19"/>
      <c r="K149" s="19"/>
      <c r="L149" s="19"/>
    </row>
    <row r="150" spans="1:12">
      <c r="A150" s="19"/>
      <c r="B150" s="19"/>
      <c r="C150" s="19"/>
      <c r="D150" s="19"/>
      <c r="E150" s="19"/>
      <c r="F150" s="19"/>
      <c r="G150" s="18"/>
      <c r="H150" s="19"/>
      <c r="I150" s="19"/>
      <c r="J150" s="19"/>
      <c r="K150" s="19"/>
      <c r="L150" s="19"/>
    </row>
    <row r="151" spans="1:12">
      <c r="A151" s="19"/>
      <c r="B151" s="19"/>
      <c r="C151" s="19"/>
      <c r="D151" s="19"/>
      <c r="E151" s="19"/>
      <c r="F151" s="19"/>
      <c r="G151" s="18"/>
      <c r="H151" s="19"/>
      <c r="I151" s="19"/>
      <c r="J151" s="19"/>
      <c r="K151" s="19"/>
      <c r="L151" s="19"/>
    </row>
    <row r="152" spans="1:12">
      <c r="A152" s="19"/>
      <c r="B152" s="19"/>
      <c r="C152" s="19"/>
      <c r="D152" s="19"/>
      <c r="E152" s="19"/>
      <c r="F152" s="19"/>
      <c r="G152" s="18"/>
      <c r="H152" s="19"/>
      <c r="I152" s="19"/>
      <c r="J152" s="19"/>
      <c r="K152" s="19"/>
      <c r="L152" s="19"/>
    </row>
    <row r="153" spans="1:12">
      <c r="A153" s="19"/>
      <c r="B153" s="19"/>
      <c r="C153" s="19"/>
      <c r="D153" s="19"/>
      <c r="E153" s="19"/>
      <c r="F153" s="19"/>
      <c r="G153" s="18"/>
      <c r="H153" s="19"/>
      <c r="I153" s="19"/>
      <c r="J153" s="19"/>
      <c r="K153" s="19"/>
      <c r="L153" s="19"/>
    </row>
    <row r="154" spans="1:12">
      <c r="A154" s="19"/>
      <c r="B154" s="19"/>
      <c r="C154" s="19"/>
      <c r="D154" s="19"/>
      <c r="E154" s="19"/>
      <c r="F154" s="19"/>
      <c r="G154" s="18"/>
      <c r="H154" s="19"/>
      <c r="I154" s="19"/>
      <c r="J154" s="19"/>
      <c r="K154" s="19"/>
      <c r="L154" s="19"/>
    </row>
    <row r="155" spans="1:12">
      <c r="A155" s="19"/>
      <c r="B155" s="19"/>
      <c r="C155" s="19"/>
      <c r="D155" s="19"/>
      <c r="E155" s="19"/>
      <c r="F155" s="19"/>
      <c r="G155" s="18"/>
      <c r="H155" s="19"/>
      <c r="I155" s="19"/>
      <c r="J155" s="19"/>
      <c r="K155" s="19"/>
      <c r="L155" s="19"/>
    </row>
    <row r="156" spans="1:12">
      <c r="A156" s="19"/>
      <c r="B156" s="19"/>
      <c r="C156" s="19"/>
      <c r="D156" s="19"/>
      <c r="E156" s="19"/>
      <c r="F156" s="19"/>
      <c r="G156" s="18"/>
      <c r="H156" s="19"/>
      <c r="I156" s="19"/>
      <c r="J156" s="19"/>
      <c r="K156" s="19"/>
      <c r="L156" s="19"/>
    </row>
    <row r="157" spans="1:12">
      <c r="A157" s="19"/>
      <c r="B157" s="19"/>
      <c r="C157" s="19"/>
      <c r="D157" s="19"/>
      <c r="E157" s="19"/>
      <c r="F157" s="19"/>
      <c r="G157" s="18"/>
      <c r="H157" s="19"/>
      <c r="I157" s="19"/>
      <c r="J157" s="19"/>
      <c r="K157" s="19"/>
      <c r="L157" s="19"/>
    </row>
    <row r="158" spans="1:12">
      <c r="A158" s="19"/>
      <c r="B158" s="19"/>
      <c r="C158" s="19"/>
      <c r="D158" s="19"/>
      <c r="E158" s="19"/>
      <c r="F158" s="19"/>
      <c r="G158" s="18"/>
      <c r="H158" s="19"/>
      <c r="I158" s="19"/>
      <c r="J158" s="19"/>
      <c r="K158" s="19"/>
      <c r="L158" s="19"/>
    </row>
    <row r="159" spans="1:12">
      <c r="A159" s="19"/>
      <c r="B159" s="19"/>
      <c r="C159" s="19"/>
      <c r="D159" s="19"/>
      <c r="E159" s="19"/>
      <c r="F159" s="19"/>
      <c r="G159" s="18"/>
      <c r="H159" s="19"/>
      <c r="I159" s="19"/>
      <c r="J159" s="19"/>
      <c r="K159" s="19"/>
      <c r="L159" s="19"/>
    </row>
    <row r="160" spans="1:12">
      <c r="A160" s="19"/>
      <c r="B160" s="19"/>
      <c r="C160" s="19"/>
      <c r="D160" s="19"/>
      <c r="E160" s="19"/>
      <c r="F160" s="19"/>
      <c r="G160" s="18"/>
      <c r="H160" s="19"/>
      <c r="I160" s="19"/>
      <c r="J160" s="19"/>
      <c r="K160" s="19"/>
      <c r="L160" s="19"/>
    </row>
    <row r="161" spans="1:12">
      <c r="A161" s="19"/>
      <c r="B161" s="19"/>
      <c r="C161" s="19"/>
      <c r="D161" s="19"/>
      <c r="E161" s="19"/>
      <c r="F161" s="19"/>
      <c r="G161" s="18"/>
      <c r="H161" s="19"/>
      <c r="I161" s="19"/>
      <c r="J161" s="19"/>
      <c r="K161" s="19"/>
      <c r="L161" s="19"/>
    </row>
    <row r="162" spans="1:12">
      <c r="A162" s="19"/>
      <c r="B162" s="19"/>
      <c r="C162" s="19"/>
      <c r="D162" s="19"/>
      <c r="E162" s="19"/>
      <c r="F162" s="19"/>
      <c r="G162" s="18"/>
      <c r="H162" s="19"/>
      <c r="I162" s="19"/>
      <c r="J162" s="19"/>
      <c r="K162" s="19"/>
      <c r="L162" s="19"/>
    </row>
    <row r="163" spans="1:12">
      <c r="A163" s="19"/>
      <c r="B163" s="19"/>
      <c r="C163" s="19"/>
      <c r="D163" s="19"/>
      <c r="E163" s="19"/>
      <c r="F163" s="19"/>
      <c r="G163" s="18"/>
      <c r="H163" s="19"/>
      <c r="I163" s="19"/>
      <c r="J163" s="19"/>
      <c r="K163" s="19"/>
      <c r="L163" s="19"/>
    </row>
    <row r="164" spans="1:12">
      <c r="A164" s="19"/>
      <c r="B164" s="19"/>
      <c r="C164" s="19"/>
      <c r="D164" s="19"/>
      <c r="E164" s="19"/>
      <c r="F164" s="19"/>
      <c r="G164" s="18"/>
      <c r="H164" s="19"/>
      <c r="I164" s="19"/>
      <c r="J164" s="19"/>
      <c r="K164" s="19"/>
      <c r="L164" s="19"/>
    </row>
    <row r="165" spans="1:12">
      <c r="A165" s="19"/>
      <c r="B165" s="19"/>
      <c r="C165" s="19"/>
      <c r="D165" s="19"/>
      <c r="E165" s="19"/>
      <c r="F165" s="19"/>
      <c r="G165" s="18"/>
      <c r="H165" s="19"/>
      <c r="I165" s="19"/>
      <c r="J165" s="19"/>
      <c r="K165" s="19"/>
      <c r="L165" s="19"/>
    </row>
    <row r="166" spans="1:12">
      <c r="A166" s="19"/>
      <c r="B166" s="19"/>
      <c r="C166" s="19"/>
      <c r="D166" s="19"/>
      <c r="E166" s="19"/>
      <c r="F166" s="19"/>
      <c r="G166" s="18"/>
      <c r="H166" s="19"/>
      <c r="I166" s="19"/>
      <c r="J166" s="19"/>
      <c r="K166" s="19"/>
      <c r="L166" s="19"/>
    </row>
    <row r="167" spans="1:12">
      <c r="A167" s="19"/>
      <c r="B167" s="19"/>
      <c r="C167" s="19"/>
      <c r="D167" s="19"/>
      <c r="E167" s="19"/>
      <c r="F167" s="19"/>
      <c r="G167" s="18"/>
      <c r="H167" s="19"/>
      <c r="I167" s="19"/>
      <c r="J167" s="19"/>
      <c r="K167" s="19"/>
      <c r="L167" s="19"/>
    </row>
    <row r="168" spans="1:12">
      <c r="A168" s="19"/>
      <c r="B168" s="19"/>
      <c r="C168" s="19"/>
      <c r="D168" s="19"/>
      <c r="E168" s="19"/>
      <c r="F168" s="19"/>
      <c r="G168" s="18"/>
      <c r="H168" s="19"/>
      <c r="I168" s="19"/>
      <c r="J168" s="19"/>
      <c r="K168" s="19"/>
      <c r="L168" s="19"/>
    </row>
    <row r="169" spans="1:12">
      <c r="A169" s="19"/>
      <c r="B169" s="19"/>
      <c r="C169" s="19"/>
      <c r="D169" s="19"/>
      <c r="E169" s="19"/>
      <c r="F169" s="19"/>
      <c r="G169" s="18"/>
      <c r="H169" s="19"/>
      <c r="I169" s="19"/>
      <c r="J169" s="19"/>
      <c r="K169" s="19"/>
      <c r="L169" s="19"/>
    </row>
    <row r="170" spans="1:12">
      <c r="A170" s="19"/>
      <c r="B170" s="19"/>
      <c r="C170" s="19"/>
      <c r="D170" s="19"/>
      <c r="E170" s="19"/>
      <c r="F170" s="19"/>
      <c r="G170" s="18"/>
      <c r="H170" s="19"/>
      <c r="I170" s="19"/>
      <c r="J170" s="19"/>
      <c r="K170" s="19"/>
      <c r="L170" s="19"/>
    </row>
    <row r="171" spans="1:12">
      <c r="A171" s="19"/>
      <c r="B171" s="19"/>
      <c r="C171" s="19"/>
      <c r="D171" s="19"/>
      <c r="E171" s="19"/>
      <c r="F171" s="19"/>
      <c r="G171" s="18"/>
      <c r="H171" s="19"/>
      <c r="I171" s="19"/>
      <c r="J171" s="19"/>
      <c r="K171" s="19"/>
      <c r="L171" s="19"/>
    </row>
    <row r="172" spans="1:12">
      <c r="A172" s="19"/>
      <c r="B172" s="19"/>
      <c r="C172" s="19"/>
      <c r="D172" s="19"/>
      <c r="E172" s="19"/>
      <c r="F172" s="19"/>
      <c r="G172" s="18"/>
      <c r="H172" s="19"/>
      <c r="I172" s="19"/>
      <c r="J172" s="19"/>
      <c r="K172" s="19"/>
      <c r="L172" s="19"/>
    </row>
    <row r="173" spans="1:12">
      <c r="A173" s="19"/>
      <c r="B173" s="19"/>
      <c r="C173" s="19"/>
      <c r="D173" s="19"/>
      <c r="E173" s="19"/>
      <c r="F173" s="19"/>
      <c r="G173" s="18"/>
      <c r="H173" s="19"/>
      <c r="I173" s="19"/>
      <c r="J173" s="19"/>
      <c r="K173" s="19"/>
      <c r="L173" s="19"/>
    </row>
    <row r="174" spans="1:12">
      <c r="A174" s="19"/>
      <c r="B174" s="19"/>
      <c r="C174" s="19"/>
      <c r="D174" s="19"/>
      <c r="E174" s="19"/>
      <c r="F174" s="19"/>
      <c r="G174" s="18"/>
      <c r="H174" s="19"/>
      <c r="I174" s="19"/>
      <c r="J174" s="19"/>
      <c r="K174" s="19"/>
      <c r="L174" s="19"/>
    </row>
    <row r="175" spans="1:12">
      <c r="A175" s="19"/>
      <c r="B175" s="19"/>
      <c r="C175" s="19"/>
      <c r="D175" s="19"/>
      <c r="E175" s="19"/>
      <c r="F175" s="19"/>
      <c r="G175" s="18"/>
      <c r="H175" s="19"/>
      <c r="I175" s="19"/>
      <c r="J175" s="19"/>
      <c r="K175" s="19"/>
      <c r="L175" s="19"/>
    </row>
    <row r="176" spans="1:12">
      <c r="A176" s="19"/>
      <c r="B176" s="19"/>
      <c r="C176" s="19"/>
      <c r="D176" s="19"/>
      <c r="E176" s="19"/>
      <c r="F176" s="19"/>
      <c r="G176" s="18"/>
      <c r="H176" s="19"/>
      <c r="I176" s="19"/>
      <c r="J176" s="19"/>
      <c r="K176" s="19"/>
      <c r="L176" s="19"/>
    </row>
    <row r="177" spans="1:12">
      <c r="A177" s="19"/>
      <c r="B177" s="19"/>
      <c r="C177" s="19"/>
      <c r="D177" s="19"/>
      <c r="E177" s="19"/>
      <c r="F177" s="19"/>
      <c r="G177" s="18"/>
      <c r="H177" s="19"/>
      <c r="I177" s="19"/>
      <c r="J177" s="19"/>
      <c r="K177" s="19"/>
      <c r="L177" s="19"/>
    </row>
    <row r="178" spans="1:12">
      <c r="A178" s="19"/>
      <c r="B178" s="19"/>
      <c r="C178" s="19"/>
      <c r="D178" s="19"/>
      <c r="E178" s="19"/>
      <c r="F178" s="19"/>
      <c r="G178" s="18"/>
      <c r="H178" s="19"/>
      <c r="I178" s="19"/>
      <c r="J178" s="19"/>
      <c r="K178" s="19"/>
      <c r="L178" s="19"/>
    </row>
    <row r="179" spans="1:12">
      <c r="A179" s="19"/>
      <c r="B179" s="19"/>
      <c r="C179" s="19"/>
      <c r="D179" s="19"/>
      <c r="E179" s="19"/>
      <c r="F179" s="19"/>
      <c r="G179" s="18"/>
      <c r="H179" s="19"/>
      <c r="I179" s="19"/>
      <c r="J179" s="19"/>
      <c r="K179" s="19"/>
      <c r="L179" s="19"/>
    </row>
    <row r="180" spans="1:12">
      <c r="A180" s="19"/>
      <c r="B180" s="19"/>
      <c r="C180" s="19"/>
      <c r="D180" s="19"/>
      <c r="E180" s="19"/>
      <c r="F180" s="19"/>
      <c r="G180" s="18"/>
      <c r="H180" s="19"/>
      <c r="I180" s="19"/>
      <c r="J180" s="19"/>
      <c r="K180" s="19"/>
      <c r="L180" s="19"/>
    </row>
    <row r="181" spans="1:12">
      <c r="A181" s="19"/>
      <c r="B181" s="19"/>
      <c r="C181" s="19"/>
      <c r="D181" s="19"/>
      <c r="E181" s="19"/>
      <c r="F181" s="19"/>
      <c r="G181" s="18"/>
      <c r="H181" s="19"/>
      <c r="I181" s="19"/>
      <c r="J181" s="19"/>
      <c r="K181" s="19"/>
      <c r="L181" s="19"/>
    </row>
    <row r="182" spans="1:12">
      <c r="A182" s="19"/>
      <c r="B182" s="19"/>
      <c r="C182" s="19"/>
      <c r="D182" s="19"/>
      <c r="E182" s="19"/>
      <c r="F182" s="19"/>
      <c r="G182" s="18"/>
      <c r="H182" s="19"/>
      <c r="I182" s="19"/>
      <c r="J182" s="19"/>
      <c r="K182" s="19"/>
      <c r="L182" s="19"/>
    </row>
    <row r="183" spans="1:12">
      <c r="A183" s="19"/>
      <c r="B183" s="19"/>
      <c r="C183" s="19"/>
      <c r="D183" s="19"/>
      <c r="E183" s="19"/>
      <c r="F183" s="19"/>
      <c r="G183" s="18"/>
      <c r="H183" s="19"/>
      <c r="I183" s="19"/>
      <c r="J183" s="19"/>
      <c r="K183" s="19"/>
      <c r="L183" s="19"/>
    </row>
    <row r="184" spans="1:12">
      <c r="A184" s="19"/>
      <c r="B184" s="19"/>
      <c r="C184" s="19"/>
      <c r="D184" s="19"/>
      <c r="E184" s="19"/>
      <c r="F184" s="19"/>
      <c r="G184" s="18"/>
      <c r="H184" s="19"/>
      <c r="I184" s="19"/>
      <c r="J184" s="19"/>
      <c r="K184" s="19"/>
      <c r="L184" s="19"/>
    </row>
    <row r="185" spans="1:12">
      <c r="A185" s="19"/>
      <c r="B185" s="19"/>
      <c r="C185" s="19"/>
      <c r="D185" s="19"/>
      <c r="E185" s="19"/>
      <c r="F185" s="19"/>
      <c r="G185" s="18"/>
      <c r="H185" s="19"/>
      <c r="I185" s="19"/>
      <c r="J185" s="19"/>
      <c r="K185" s="19"/>
      <c r="L185" s="19"/>
    </row>
    <row r="186" spans="1:12">
      <c r="A186" s="19"/>
      <c r="B186" s="19"/>
      <c r="C186" s="19"/>
      <c r="D186" s="19"/>
      <c r="E186" s="19"/>
      <c r="F186" s="19"/>
      <c r="G186" s="18"/>
      <c r="H186" s="19"/>
      <c r="I186" s="19"/>
      <c r="J186" s="19"/>
      <c r="K186" s="19"/>
      <c r="L186" s="19"/>
    </row>
    <row r="187" spans="1:12">
      <c r="A187" s="19"/>
      <c r="B187" s="19"/>
      <c r="C187" s="19"/>
      <c r="D187" s="19"/>
      <c r="E187" s="19"/>
      <c r="F187" s="19"/>
      <c r="G187" s="18"/>
      <c r="H187" s="19"/>
      <c r="I187" s="19"/>
      <c r="J187" s="19"/>
      <c r="K187" s="19"/>
      <c r="L187" s="19"/>
    </row>
    <row r="188" spans="1:12">
      <c r="A188" s="19"/>
      <c r="B188" s="19"/>
      <c r="C188" s="19"/>
      <c r="D188" s="19"/>
      <c r="E188" s="19"/>
      <c r="F188" s="19"/>
      <c r="G188" s="18"/>
      <c r="H188" s="19"/>
      <c r="I188" s="19"/>
      <c r="J188" s="19"/>
      <c r="K188" s="19"/>
      <c r="L188" s="19"/>
    </row>
    <row r="189" spans="1:12">
      <c r="A189" s="19"/>
      <c r="B189" s="19"/>
      <c r="C189" s="19"/>
      <c r="D189" s="19"/>
      <c r="E189" s="19"/>
      <c r="F189" s="19"/>
      <c r="G189" s="18"/>
      <c r="H189" s="19"/>
      <c r="I189" s="19"/>
      <c r="J189" s="19"/>
      <c r="K189" s="19"/>
      <c r="L189" s="19"/>
    </row>
    <row r="190" spans="1:12">
      <c r="A190" s="19"/>
      <c r="B190" s="19"/>
      <c r="C190" s="19"/>
      <c r="D190" s="19"/>
      <c r="E190" s="19"/>
      <c r="F190" s="19"/>
      <c r="G190" s="18"/>
      <c r="H190" s="19"/>
      <c r="I190" s="19"/>
      <c r="J190" s="19"/>
      <c r="K190" s="19"/>
      <c r="L190" s="19"/>
    </row>
    <row r="191" spans="1:12">
      <c r="A191" s="19"/>
      <c r="B191" s="19"/>
      <c r="C191" s="19"/>
      <c r="D191" s="19"/>
      <c r="E191" s="19"/>
      <c r="F191" s="19"/>
      <c r="G191" s="18"/>
      <c r="H191" s="19"/>
      <c r="I191" s="19"/>
      <c r="J191" s="19"/>
      <c r="K191" s="19"/>
      <c r="L191" s="19"/>
    </row>
    <row r="192" spans="1:12">
      <c r="A192" s="19"/>
      <c r="B192" s="19"/>
      <c r="C192" s="19"/>
      <c r="D192" s="19"/>
      <c r="E192" s="19"/>
      <c r="F192" s="19"/>
      <c r="G192" s="18"/>
      <c r="H192" s="19"/>
      <c r="I192" s="19"/>
      <c r="J192" s="19"/>
      <c r="K192" s="19"/>
      <c r="L192" s="19"/>
    </row>
    <row r="193" spans="1:12">
      <c r="A193" s="19"/>
      <c r="B193" s="19"/>
      <c r="C193" s="19"/>
      <c r="D193" s="19"/>
      <c r="E193" s="19"/>
      <c r="F193" s="19"/>
      <c r="G193" s="18"/>
      <c r="H193" s="19"/>
      <c r="I193" s="19"/>
      <c r="J193" s="19"/>
      <c r="K193" s="19"/>
      <c r="L193" s="19"/>
    </row>
    <row r="194" spans="1:12">
      <c r="A194" s="19"/>
      <c r="B194" s="19"/>
      <c r="C194" s="19"/>
      <c r="D194" s="19"/>
      <c r="E194" s="19"/>
      <c r="F194" s="19"/>
      <c r="G194" s="18"/>
      <c r="H194" s="19"/>
      <c r="I194" s="19"/>
      <c r="J194" s="19"/>
      <c r="K194" s="19"/>
      <c r="L194" s="19"/>
    </row>
    <row r="195" spans="1:12">
      <c r="A195" s="19"/>
      <c r="B195" s="19"/>
      <c r="C195" s="19"/>
      <c r="D195" s="19"/>
      <c r="E195" s="19"/>
      <c r="F195" s="19"/>
      <c r="G195" s="18"/>
      <c r="H195" s="19"/>
      <c r="I195" s="19"/>
      <c r="J195" s="19"/>
      <c r="K195" s="19"/>
      <c r="L195" s="19"/>
    </row>
    <row r="196" spans="1:12">
      <c r="A196" s="19"/>
      <c r="B196" s="19"/>
      <c r="C196" s="19"/>
      <c r="D196" s="19"/>
      <c r="E196" s="19"/>
      <c r="F196" s="19"/>
      <c r="G196" s="18"/>
      <c r="H196" s="19"/>
      <c r="I196" s="19"/>
      <c r="J196" s="19"/>
      <c r="K196" s="19"/>
      <c r="L196" s="19"/>
    </row>
    <row r="197" spans="1:12">
      <c r="A197" s="19"/>
      <c r="B197" s="19"/>
      <c r="C197" s="19"/>
      <c r="D197" s="19"/>
      <c r="E197" s="19"/>
      <c r="F197" s="19"/>
      <c r="G197" s="18"/>
      <c r="H197" s="19"/>
      <c r="I197" s="19"/>
      <c r="J197" s="19"/>
      <c r="K197" s="19"/>
      <c r="L197" s="19"/>
    </row>
    <row r="198" spans="1:12">
      <c r="A198" s="19"/>
      <c r="B198" s="19"/>
      <c r="C198" s="19"/>
      <c r="D198" s="19"/>
      <c r="E198" s="19"/>
      <c r="F198" s="19"/>
      <c r="G198" s="18"/>
      <c r="H198" s="19"/>
      <c r="I198" s="19"/>
      <c r="J198" s="19"/>
      <c r="K198" s="19"/>
      <c r="L198" s="19"/>
    </row>
    <row r="199" spans="1:12">
      <c r="A199" s="19"/>
      <c r="B199" s="19"/>
      <c r="C199" s="19"/>
      <c r="D199" s="19"/>
      <c r="E199" s="19"/>
      <c r="F199" s="19"/>
      <c r="G199" s="18"/>
      <c r="H199" s="19"/>
      <c r="I199" s="19"/>
      <c r="J199" s="19"/>
      <c r="K199" s="19"/>
      <c r="L199" s="19"/>
    </row>
    <row r="200" spans="1:12">
      <c r="A200" s="19"/>
      <c r="B200" s="19"/>
      <c r="C200" s="19"/>
      <c r="D200" s="19"/>
      <c r="E200" s="19"/>
      <c r="F200" s="19"/>
      <c r="G200" s="18"/>
      <c r="H200" s="19"/>
      <c r="I200" s="19"/>
      <c r="J200" s="19"/>
      <c r="K200" s="19"/>
      <c r="L200" s="19"/>
    </row>
    <row r="201" spans="1:12">
      <c r="A201" s="19"/>
      <c r="B201" s="19"/>
      <c r="C201" s="19"/>
      <c r="D201" s="19"/>
      <c r="E201" s="19"/>
      <c r="F201" s="19"/>
      <c r="G201" s="18"/>
      <c r="H201" s="19"/>
      <c r="I201" s="19"/>
      <c r="J201" s="19"/>
      <c r="K201" s="19"/>
      <c r="L201" s="19"/>
    </row>
    <row r="202" spans="1:12">
      <c r="A202" s="19"/>
      <c r="B202" s="19"/>
      <c r="C202" s="19"/>
      <c r="D202" s="19"/>
      <c r="E202" s="19"/>
      <c r="F202" s="19"/>
      <c r="G202" s="18"/>
      <c r="H202" s="19"/>
      <c r="I202" s="19"/>
      <c r="J202" s="19"/>
      <c r="K202" s="19"/>
      <c r="L202" s="19"/>
    </row>
    <row r="203" spans="1:12">
      <c r="A203" s="19"/>
      <c r="B203" s="19"/>
      <c r="C203" s="19"/>
      <c r="D203" s="19"/>
      <c r="E203" s="19"/>
      <c r="F203" s="19"/>
      <c r="G203" s="18"/>
      <c r="H203" s="19"/>
      <c r="I203" s="19"/>
      <c r="J203" s="19"/>
      <c r="K203" s="19"/>
      <c r="L203" s="19"/>
    </row>
    <row r="204" spans="1:12">
      <c r="A204" s="19"/>
      <c r="B204" s="19"/>
      <c r="C204" s="19"/>
      <c r="D204" s="19"/>
      <c r="E204" s="19"/>
      <c r="F204" s="19"/>
      <c r="G204" s="18"/>
      <c r="H204" s="19"/>
      <c r="I204" s="19"/>
      <c r="J204" s="19"/>
      <c r="K204" s="19"/>
      <c r="L204" s="19"/>
    </row>
    <row r="205" spans="1:12">
      <c r="A205" s="19"/>
      <c r="B205" s="19"/>
      <c r="C205" s="19"/>
      <c r="D205" s="19"/>
      <c r="E205" s="19"/>
      <c r="F205" s="19"/>
      <c r="G205" s="18"/>
      <c r="H205" s="19"/>
      <c r="I205" s="19"/>
      <c r="J205" s="19"/>
      <c r="K205" s="19"/>
      <c r="L205" s="19"/>
    </row>
    <row r="206" spans="1:12">
      <c r="A206" s="19"/>
      <c r="B206" s="19"/>
      <c r="C206" s="19"/>
      <c r="D206" s="19"/>
      <c r="E206" s="19"/>
      <c r="F206" s="19"/>
      <c r="G206" s="18"/>
      <c r="H206" s="19"/>
      <c r="I206" s="19"/>
      <c r="J206" s="19"/>
      <c r="K206" s="19"/>
      <c r="L206" s="19"/>
    </row>
    <row r="207" spans="1:12">
      <c r="A207" s="19"/>
      <c r="B207" s="19"/>
      <c r="C207" s="19"/>
      <c r="D207" s="19"/>
      <c r="E207" s="19"/>
      <c r="F207" s="19"/>
      <c r="G207" s="18"/>
      <c r="H207" s="19"/>
      <c r="I207" s="19"/>
      <c r="J207" s="19"/>
      <c r="K207" s="19"/>
      <c r="L207" s="19"/>
    </row>
    <row r="208" spans="1:12">
      <c r="A208" s="19"/>
      <c r="B208" s="19"/>
      <c r="C208" s="19"/>
      <c r="D208" s="19"/>
      <c r="E208" s="19"/>
      <c r="F208" s="19"/>
      <c r="G208" s="18"/>
      <c r="H208" s="19"/>
      <c r="I208" s="19"/>
      <c r="J208" s="19"/>
      <c r="K208" s="19"/>
      <c r="L208" s="19"/>
    </row>
    <row r="209" spans="1:12">
      <c r="A209" s="19"/>
      <c r="B209" s="19"/>
      <c r="C209" s="19"/>
      <c r="D209" s="19"/>
      <c r="E209" s="19"/>
      <c r="F209" s="19"/>
      <c r="G209" s="18"/>
      <c r="H209" s="19"/>
      <c r="I209" s="19"/>
      <c r="J209" s="19"/>
      <c r="K209" s="19"/>
      <c r="L209" s="19"/>
    </row>
    <row r="210" spans="1:12">
      <c r="A210" s="19"/>
      <c r="B210" s="19"/>
      <c r="C210" s="19"/>
      <c r="D210" s="19"/>
      <c r="E210" s="19"/>
      <c r="F210" s="19"/>
      <c r="G210" s="18"/>
      <c r="H210" s="19"/>
      <c r="I210" s="19"/>
      <c r="J210" s="19"/>
      <c r="K210" s="19"/>
      <c r="L210" s="19"/>
    </row>
    <row r="211" spans="1:12">
      <c r="A211" s="19"/>
      <c r="B211" s="19"/>
      <c r="C211" s="19"/>
      <c r="D211" s="19"/>
      <c r="E211" s="19"/>
      <c r="F211" s="19"/>
      <c r="G211" s="18"/>
      <c r="H211" s="19"/>
      <c r="I211" s="19"/>
      <c r="J211" s="19"/>
      <c r="K211" s="19"/>
      <c r="L211" s="19"/>
    </row>
    <row r="212" spans="1:12">
      <c r="A212" s="19"/>
      <c r="B212" s="19"/>
      <c r="C212" s="19"/>
      <c r="D212" s="19"/>
      <c r="E212" s="19"/>
      <c r="F212" s="19"/>
      <c r="G212" s="18"/>
      <c r="H212" s="19"/>
      <c r="I212" s="19"/>
      <c r="J212" s="19"/>
      <c r="K212" s="19"/>
      <c r="L212" s="19"/>
    </row>
    <row r="213" spans="1:12">
      <c r="A213" s="19"/>
      <c r="B213" s="19"/>
      <c r="C213" s="19"/>
      <c r="D213" s="19"/>
      <c r="E213" s="19"/>
      <c r="F213" s="19"/>
      <c r="G213" s="18"/>
      <c r="H213" s="19"/>
      <c r="I213" s="19"/>
      <c r="J213" s="19"/>
      <c r="K213" s="19"/>
      <c r="L213" s="19"/>
    </row>
    <row r="214" spans="1:12">
      <c r="A214" s="19"/>
      <c r="B214" s="19"/>
      <c r="C214" s="19"/>
      <c r="D214" s="19"/>
      <c r="E214" s="19"/>
      <c r="F214" s="19"/>
      <c r="G214" s="18"/>
      <c r="H214" s="19"/>
      <c r="I214" s="19"/>
      <c r="J214" s="19"/>
      <c r="K214" s="19"/>
      <c r="L214" s="19"/>
    </row>
    <row r="215" spans="1:12">
      <c r="A215" s="19"/>
      <c r="B215" s="19"/>
      <c r="C215" s="19"/>
      <c r="D215" s="19"/>
      <c r="E215" s="19"/>
      <c r="F215" s="19"/>
      <c r="G215" s="18"/>
      <c r="H215" s="19"/>
      <c r="I215" s="19"/>
      <c r="J215" s="19"/>
      <c r="K215" s="19"/>
      <c r="L215" s="19"/>
    </row>
    <row r="216" spans="1:12">
      <c r="A216" s="19"/>
      <c r="B216" s="19"/>
      <c r="C216" s="19"/>
      <c r="D216" s="19"/>
      <c r="E216" s="19"/>
      <c r="F216" s="19"/>
      <c r="G216" s="18"/>
      <c r="H216" s="19"/>
      <c r="I216" s="19"/>
      <c r="J216" s="19"/>
      <c r="K216" s="19"/>
      <c r="L216" s="19"/>
    </row>
    <row r="217" spans="1:12">
      <c r="A217" s="19"/>
      <c r="B217" s="19"/>
      <c r="C217" s="19"/>
      <c r="D217" s="19"/>
      <c r="E217" s="19"/>
      <c r="F217" s="19"/>
      <c r="G217" s="18"/>
      <c r="H217" s="19"/>
      <c r="I217" s="19"/>
      <c r="J217" s="19"/>
      <c r="K217" s="19"/>
      <c r="L217" s="19"/>
    </row>
    <row r="218" spans="1:12">
      <c r="A218" s="19"/>
      <c r="B218" s="19"/>
      <c r="C218" s="19"/>
      <c r="D218" s="19"/>
      <c r="E218" s="19"/>
      <c r="F218" s="19"/>
      <c r="G218" s="18"/>
      <c r="H218" s="19"/>
      <c r="I218" s="19"/>
      <c r="J218" s="19"/>
      <c r="K218" s="19"/>
      <c r="L218" s="19"/>
    </row>
    <row r="219" spans="1:12">
      <c r="A219" s="19"/>
      <c r="B219" s="19"/>
      <c r="C219" s="19"/>
      <c r="D219" s="19"/>
      <c r="E219" s="19"/>
      <c r="F219" s="19"/>
      <c r="G219" s="18"/>
      <c r="H219" s="19"/>
      <c r="I219" s="19"/>
      <c r="J219" s="19"/>
      <c r="K219" s="19"/>
      <c r="L219" s="19"/>
    </row>
    <row r="220" spans="1:12">
      <c r="A220" s="19"/>
      <c r="B220" s="19"/>
      <c r="C220" s="19"/>
      <c r="D220" s="19"/>
      <c r="E220" s="19"/>
      <c r="F220" s="19"/>
      <c r="G220" s="18"/>
      <c r="H220" s="19"/>
      <c r="I220" s="19"/>
      <c r="J220" s="19"/>
      <c r="K220" s="19"/>
      <c r="L220" s="19"/>
    </row>
    <row r="221" spans="1:12">
      <c r="A221" s="19"/>
      <c r="B221" s="19"/>
      <c r="C221" s="19"/>
      <c r="D221" s="19"/>
      <c r="E221" s="19"/>
      <c r="F221" s="19"/>
      <c r="G221" s="18"/>
      <c r="H221" s="19"/>
      <c r="I221" s="19"/>
      <c r="J221" s="19"/>
      <c r="K221" s="19"/>
      <c r="L221" s="19"/>
    </row>
    <row r="222" spans="1:12">
      <c r="A222" s="19"/>
      <c r="B222" s="19"/>
      <c r="C222" s="19"/>
      <c r="D222" s="19"/>
      <c r="E222" s="19"/>
      <c r="F222" s="19"/>
      <c r="G222" s="18"/>
      <c r="H222" s="19"/>
      <c r="I222" s="19"/>
      <c r="J222" s="19"/>
      <c r="K222" s="19"/>
      <c r="L222" s="19"/>
    </row>
    <row r="223" spans="1:12">
      <c r="A223" s="19"/>
      <c r="B223" s="19"/>
      <c r="C223" s="19"/>
      <c r="D223" s="19"/>
      <c r="E223" s="19"/>
      <c r="F223" s="19"/>
      <c r="G223" s="18"/>
      <c r="H223" s="19"/>
      <c r="I223" s="19"/>
      <c r="J223" s="19"/>
      <c r="K223" s="19"/>
      <c r="L223" s="19"/>
    </row>
    <row r="224" spans="1:12">
      <c r="A224" s="19"/>
      <c r="B224" s="19"/>
      <c r="C224" s="19"/>
      <c r="D224" s="19"/>
      <c r="E224" s="19"/>
      <c r="F224" s="19"/>
      <c r="G224" s="18"/>
      <c r="H224" s="19"/>
      <c r="I224" s="19"/>
      <c r="J224" s="19"/>
      <c r="K224" s="19"/>
      <c r="L224" s="19"/>
    </row>
    <row r="225" spans="1:12">
      <c r="A225" s="19"/>
      <c r="B225" s="19"/>
      <c r="C225" s="19"/>
      <c r="D225" s="19"/>
      <c r="E225" s="19"/>
      <c r="F225" s="19"/>
      <c r="G225" s="18"/>
      <c r="H225" s="19"/>
      <c r="I225" s="19"/>
      <c r="J225" s="19"/>
      <c r="K225" s="19"/>
      <c r="L225" s="19"/>
    </row>
    <row r="226" spans="1:12">
      <c r="A226" s="19"/>
      <c r="B226" s="19"/>
      <c r="C226" s="19"/>
      <c r="D226" s="19"/>
      <c r="E226" s="19"/>
      <c r="F226" s="19"/>
      <c r="G226" s="18"/>
      <c r="H226" s="19"/>
      <c r="I226" s="19"/>
      <c r="J226" s="19"/>
      <c r="K226" s="19"/>
      <c r="L226" s="19"/>
    </row>
    <row r="227" spans="1:12">
      <c r="A227" s="19"/>
      <c r="B227" s="19"/>
      <c r="C227" s="19"/>
      <c r="D227" s="19"/>
      <c r="E227" s="19"/>
      <c r="F227" s="19"/>
      <c r="G227" s="18"/>
      <c r="H227" s="19"/>
      <c r="I227" s="19"/>
      <c r="J227" s="19"/>
      <c r="K227" s="19"/>
      <c r="L227" s="19"/>
    </row>
    <row r="228" spans="1:12">
      <c r="A228" s="19"/>
      <c r="B228" s="19"/>
      <c r="C228" s="19"/>
      <c r="D228" s="19"/>
      <c r="E228" s="19"/>
      <c r="F228" s="19"/>
      <c r="G228" s="18"/>
      <c r="H228" s="19"/>
      <c r="I228" s="19"/>
      <c r="J228" s="19"/>
      <c r="K228" s="19"/>
      <c r="L228" s="19"/>
    </row>
    <row r="229" spans="1:12">
      <c r="A229" s="19"/>
      <c r="B229" s="19"/>
      <c r="C229" s="19"/>
      <c r="D229" s="19"/>
      <c r="E229" s="19"/>
      <c r="F229" s="19"/>
      <c r="G229" s="18"/>
      <c r="H229" s="19"/>
      <c r="I229" s="19"/>
      <c r="J229" s="19"/>
      <c r="K229" s="19"/>
      <c r="L229" s="19"/>
    </row>
    <row r="230" spans="1:12">
      <c r="A230" s="19"/>
      <c r="B230" s="19"/>
      <c r="C230" s="19"/>
      <c r="D230" s="19"/>
      <c r="E230" s="19"/>
      <c r="F230" s="19"/>
      <c r="G230" s="18"/>
      <c r="H230" s="19"/>
      <c r="I230" s="19"/>
      <c r="J230" s="19"/>
      <c r="K230" s="19"/>
      <c r="L230" s="19"/>
    </row>
    <row r="231" spans="1:12">
      <c r="A231" s="19"/>
      <c r="B231" s="19"/>
      <c r="C231" s="19"/>
      <c r="D231" s="19"/>
      <c r="E231" s="19"/>
      <c r="F231" s="19"/>
      <c r="G231" s="18"/>
      <c r="H231" s="19"/>
      <c r="I231" s="19"/>
      <c r="J231" s="19"/>
      <c r="K231" s="19"/>
      <c r="L231" s="19"/>
    </row>
    <row r="232" spans="1:12">
      <c r="A232" s="19"/>
      <c r="B232" s="19"/>
      <c r="C232" s="19"/>
      <c r="D232" s="19"/>
      <c r="E232" s="19"/>
      <c r="F232" s="19"/>
      <c r="G232" s="18"/>
      <c r="H232" s="19"/>
      <c r="I232" s="19"/>
      <c r="J232" s="19"/>
      <c r="K232" s="19"/>
      <c r="L232" s="19"/>
    </row>
    <row r="233" spans="1:12">
      <c r="A233" s="19"/>
      <c r="B233" s="19"/>
      <c r="C233" s="19"/>
      <c r="D233" s="19"/>
      <c r="E233" s="19"/>
      <c r="F233" s="19"/>
      <c r="G233" s="18"/>
      <c r="H233" s="19"/>
      <c r="I233" s="19"/>
      <c r="J233" s="19"/>
      <c r="K233" s="19"/>
      <c r="L233" s="19"/>
    </row>
    <row r="234" spans="1:12">
      <c r="A234" s="19"/>
      <c r="B234" s="19"/>
      <c r="C234" s="19"/>
      <c r="D234" s="19"/>
      <c r="E234" s="19"/>
      <c r="F234" s="19"/>
      <c r="G234" s="18"/>
      <c r="H234" s="19"/>
      <c r="I234" s="19"/>
      <c r="J234" s="19"/>
      <c r="K234" s="19"/>
      <c r="L234" s="19"/>
    </row>
    <row r="235" spans="1:12">
      <c r="A235" s="19"/>
      <c r="B235" s="19"/>
      <c r="C235" s="19"/>
      <c r="D235" s="19"/>
      <c r="E235" s="19"/>
      <c r="F235" s="19"/>
      <c r="G235" s="18"/>
      <c r="H235" s="19"/>
      <c r="I235" s="19"/>
      <c r="J235" s="19"/>
      <c r="K235" s="19"/>
      <c r="L235" s="19"/>
    </row>
    <row r="236" spans="1:12">
      <c r="A236" s="19"/>
      <c r="B236" s="19"/>
      <c r="C236" s="19"/>
      <c r="D236" s="19"/>
      <c r="E236" s="19"/>
      <c r="F236" s="19"/>
      <c r="G236" s="18"/>
      <c r="H236" s="19"/>
      <c r="I236" s="19"/>
      <c r="J236" s="19"/>
      <c r="K236" s="19"/>
      <c r="L236" s="19"/>
    </row>
    <row r="237" spans="1:12">
      <c r="A237" s="19"/>
      <c r="B237" s="19"/>
      <c r="C237" s="19"/>
      <c r="D237" s="19"/>
      <c r="E237" s="19"/>
      <c r="F237" s="19"/>
      <c r="G237" s="18"/>
      <c r="H237" s="19"/>
      <c r="I237" s="19"/>
      <c r="J237" s="19"/>
      <c r="K237" s="19"/>
      <c r="L237" s="19"/>
    </row>
    <row r="238" spans="1:12">
      <c r="A238" s="19"/>
      <c r="B238" s="19"/>
      <c r="C238" s="19"/>
      <c r="D238" s="19"/>
      <c r="E238" s="19"/>
      <c r="F238" s="19"/>
      <c r="G238" s="18"/>
      <c r="H238" s="19"/>
      <c r="I238" s="19"/>
      <c r="J238" s="19"/>
      <c r="K238" s="19"/>
      <c r="L238" s="19"/>
    </row>
    <row r="239" spans="1:12">
      <c r="A239" s="19"/>
      <c r="B239" s="19"/>
      <c r="C239" s="19"/>
      <c r="D239" s="19"/>
      <c r="E239" s="19"/>
      <c r="F239" s="19"/>
      <c r="G239" s="18"/>
      <c r="H239" s="19"/>
      <c r="I239" s="19"/>
      <c r="J239" s="19"/>
      <c r="K239" s="19"/>
      <c r="L239" s="19"/>
    </row>
    <row r="240" spans="1:12">
      <c r="A240" s="19"/>
      <c r="B240" s="19"/>
      <c r="C240" s="19"/>
      <c r="D240" s="19"/>
      <c r="E240" s="19"/>
      <c r="F240" s="19"/>
      <c r="G240" s="18"/>
      <c r="H240" s="19"/>
      <c r="I240" s="19"/>
      <c r="J240" s="19"/>
      <c r="K240" s="19"/>
      <c r="L240" s="19"/>
    </row>
    <row r="241" spans="1:12">
      <c r="A241" s="19"/>
      <c r="B241" s="19"/>
      <c r="C241" s="19"/>
      <c r="D241" s="19"/>
      <c r="E241" s="19"/>
      <c r="F241" s="19"/>
      <c r="G241" s="18"/>
      <c r="H241" s="19"/>
      <c r="I241" s="19"/>
      <c r="J241" s="19"/>
      <c r="K241" s="19"/>
      <c r="L241" s="19"/>
    </row>
    <row r="242" spans="1:12">
      <c r="A242" s="19"/>
      <c r="B242" s="19"/>
      <c r="C242" s="19"/>
      <c r="D242" s="19"/>
      <c r="E242" s="19"/>
      <c r="F242" s="19"/>
      <c r="G242" s="18"/>
      <c r="H242" s="19"/>
      <c r="I242" s="19"/>
      <c r="J242" s="19"/>
      <c r="K242" s="19"/>
      <c r="L242" s="19"/>
    </row>
    <row r="243" spans="1:12">
      <c r="A243" s="19"/>
      <c r="B243" s="19"/>
      <c r="C243" s="19"/>
      <c r="D243" s="19"/>
      <c r="E243" s="19"/>
      <c r="F243" s="19"/>
      <c r="G243" s="18"/>
      <c r="H243" s="19"/>
      <c r="I243" s="19"/>
      <c r="J243" s="19"/>
      <c r="K243" s="19"/>
      <c r="L243" s="19"/>
    </row>
    <row r="244" spans="1:12">
      <c r="A244" s="19"/>
      <c r="B244" s="19"/>
      <c r="C244" s="19"/>
      <c r="D244" s="19"/>
      <c r="E244" s="19"/>
      <c r="F244" s="19"/>
      <c r="G244" s="18"/>
      <c r="H244" s="19"/>
      <c r="I244" s="19"/>
      <c r="J244" s="19"/>
      <c r="K244" s="19"/>
      <c r="L244" s="19"/>
    </row>
    <row r="245" spans="1:12">
      <c r="A245" s="19"/>
      <c r="B245" s="19"/>
      <c r="C245" s="19"/>
      <c r="D245" s="19"/>
      <c r="E245" s="19"/>
      <c r="F245" s="19"/>
      <c r="G245" s="18"/>
      <c r="H245" s="19"/>
      <c r="I245" s="19"/>
      <c r="J245" s="19"/>
      <c r="K245" s="19"/>
      <c r="L245" s="19"/>
    </row>
    <row r="246" spans="1:12">
      <c r="A246" s="19"/>
      <c r="B246" s="19"/>
      <c r="C246" s="19"/>
      <c r="D246" s="19"/>
      <c r="E246" s="19"/>
      <c r="F246" s="19"/>
      <c r="G246" s="18"/>
      <c r="H246" s="19"/>
      <c r="I246" s="19"/>
      <c r="J246" s="19"/>
      <c r="K246" s="19"/>
      <c r="L246" s="19"/>
    </row>
    <row r="247" spans="1:12">
      <c r="A247" s="19"/>
      <c r="B247" s="19"/>
      <c r="C247" s="19"/>
      <c r="D247" s="19"/>
      <c r="E247" s="19"/>
      <c r="F247" s="19"/>
      <c r="G247" s="18"/>
      <c r="H247" s="19"/>
      <c r="I247" s="19"/>
      <c r="J247" s="19"/>
      <c r="K247" s="19"/>
      <c r="L247" s="19"/>
    </row>
    <row r="248" spans="1:12">
      <c r="A248" s="19"/>
      <c r="B248" s="19"/>
      <c r="C248" s="19"/>
      <c r="D248" s="19"/>
      <c r="E248" s="19"/>
      <c r="F248" s="19"/>
      <c r="G248" s="18"/>
      <c r="H248" s="19"/>
      <c r="I248" s="19"/>
      <c r="J248" s="19"/>
      <c r="K248" s="19"/>
      <c r="L248" s="19"/>
    </row>
    <row r="249" spans="1:12">
      <c r="A249" s="19"/>
      <c r="B249" s="19"/>
      <c r="C249" s="19"/>
      <c r="D249" s="19"/>
      <c r="E249" s="19"/>
      <c r="F249" s="19"/>
      <c r="G249" s="18"/>
      <c r="H249" s="19"/>
      <c r="I249" s="19"/>
      <c r="J249" s="19"/>
      <c r="K249" s="19"/>
      <c r="L249" s="19"/>
    </row>
    <row r="250" spans="1:12">
      <c r="A250" s="19"/>
      <c r="B250" s="19"/>
      <c r="C250" s="19"/>
      <c r="D250" s="19"/>
      <c r="E250" s="19"/>
      <c r="F250" s="19"/>
      <c r="G250" s="18"/>
      <c r="H250" s="19"/>
      <c r="I250" s="19"/>
      <c r="J250" s="19"/>
      <c r="K250" s="19"/>
      <c r="L250" s="19"/>
    </row>
    <row r="251" spans="1:12">
      <c r="A251" s="19"/>
      <c r="B251" s="19"/>
      <c r="C251" s="19"/>
      <c r="D251" s="19"/>
      <c r="E251" s="19"/>
      <c r="F251" s="19"/>
      <c r="G251" s="18"/>
      <c r="H251" s="19"/>
      <c r="I251" s="19"/>
      <c r="J251" s="19"/>
      <c r="K251" s="19"/>
      <c r="L251" s="19"/>
    </row>
    <row r="252" spans="1:12">
      <c r="A252" s="19"/>
      <c r="B252" s="19"/>
      <c r="C252" s="19"/>
      <c r="D252" s="19"/>
      <c r="E252" s="19"/>
      <c r="F252" s="19"/>
      <c r="G252" s="18"/>
      <c r="H252" s="19"/>
      <c r="I252" s="19"/>
      <c r="J252" s="19"/>
      <c r="K252" s="19"/>
      <c r="L252" s="19"/>
    </row>
    <row r="253" spans="1:12">
      <c r="A253" s="19"/>
      <c r="B253" s="19"/>
      <c r="C253" s="19"/>
      <c r="D253" s="19"/>
      <c r="E253" s="19"/>
      <c r="F253" s="19"/>
      <c r="G253" s="18"/>
      <c r="H253" s="19"/>
      <c r="I253" s="19"/>
      <c r="J253" s="19"/>
      <c r="K253" s="19"/>
      <c r="L253" s="19"/>
    </row>
    <row r="254" spans="1:12">
      <c r="A254" s="19"/>
      <c r="B254" s="19"/>
      <c r="C254" s="19"/>
      <c r="D254" s="19"/>
      <c r="E254" s="19"/>
      <c r="F254" s="19"/>
      <c r="G254" s="18"/>
      <c r="H254" s="19"/>
      <c r="I254" s="19"/>
      <c r="J254" s="19"/>
      <c r="K254" s="19"/>
      <c r="L254" s="19"/>
    </row>
    <row r="255" spans="1:12">
      <c r="A255" s="19"/>
      <c r="B255" s="19"/>
      <c r="C255" s="19"/>
      <c r="D255" s="19"/>
      <c r="E255" s="19"/>
      <c r="F255" s="19"/>
      <c r="G255" s="18"/>
      <c r="H255" s="19"/>
      <c r="I255" s="19"/>
      <c r="J255" s="19"/>
      <c r="K255" s="19"/>
      <c r="L255" s="19"/>
    </row>
    <row r="256" spans="1:12">
      <c r="A256" s="19"/>
      <c r="B256" s="19"/>
      <c r="C256" s="19"/>
      <c r="D256" s="19"/>
      <c r="E256" s="19"/>
      <c r="F256" s="19"/>
      <c r="G256" s="18"/>
      <c r="H256" s="19"/>
      <c r="I256" s="19"/>
      <c r="J256" s="19"/>
      <c r="K256" s="19"/>
      <c r="L256" s="19"/>
    </row>
    <row r="257" spans="1:12">
      <c r="A257" s="19"/>
      <c r="B257" s="19"/>
      <c r="C257" s="19"/>
      <c r="D257" s="19"/>
      <c r="E257" s="19"/>
      <c r="F257" s="19"/>
      <c r="G257" s="18"/>
      <c r="H257" s="19"/>
      <c r="I257" s="19"/>
      <c r="J257" s="19"/>
      <c r="K257" s="19"/>
      <c r="L257" s="19"/>
    </row>
    <row r="258" spans="1:12">
      <c r="A258" s="19"/>
      <c r="B258" s="19"/>
      <c r="C258" s="19"/>
      <c r="D258" s="19"/>
      <c r="E258" s="19"/>
      <c r="F258" s="19"/>
      <c r="G258" s="18"/>
      <c r="H258" s="19"/>
      <c r="I258" s="19"/>
      <c r="J258" s="19"/>
      <c r="K258" s="19"/>
      <c r="L258" s="19"/>
    </row>
    <row r="259" spans="1:12">
      <c r="A259" s="19"/>
      <c r="B259" s="19"/>
      <c r="C259" s="19"/>
      <c r="D259" s="19"/>
      <c r="E259" s="19"/>
      <c r="F259" s="19"/>
      <c r="G259" s="18"/>
      <c r="H259" s="19"/>
      <c r="I259" s="19"/>
      <c r="J259" s="19"/>
      <c r="K259" s="19"/>
      <c r="L259" s="19"/>
    </row>
    <row r="260" spans="1:12">
      <c r="A260" s="19"/>
      <c r="B260" s="19"/>
      <c r="C260" s="19"/>
      <c r="D260" s="19"/>
      <c r="E260" s="19"/>
      <c r="F260" s="19"/>
      <c r="G260" s="18"/>
      <c r="H260" s="19"/>
      <c r="I260" s="19"/>
      <c r="J260" s="19"/>
      <c r="K260" s="19"/>
      <c r="L260" s="19"/>
    </row>
    <row r="261" spans="1:12">
      <c r="A261" s="19"/>
      <c r="B261" s="19"/>
      <c r="C261" s="19"/>
      <c r="D261" s="19"/>
      <c r="E261" s="19"/>
      <c r="F261" s="19"/>
      <c r="G261" s="18"/>
      <c r="H261" s="19"/>
      <c r="I261" s="19"/>
      <c r="J261" s="19"/>
      <c r="K261" s="19"/>
      <c r="L261" s="19"/>
    </row>
    <row r="262" spans="1:12">
      <c r="A262" s="19"/>
      <c r="B262" s="19"/>
      <c r="C262" s="19"/>
      <c r="D262" s="19"/>
      <c r="E262" s="19"/>
      <c r="F262" s="19"/>
      <c r="G262" s="18"/>
      <c r="H262" s="19"/>
      <c r="I262" s="19"/>
      <c r="J262" s="19"/>
      <c r="K262" s="19"/>
      <c r="L262" s="19"/>
    </row>
    <row r="263" spans="1:12">
      <c r="A263" s="19"/>
      <c r="B263" s="19"/>
      <c r="C263" s="19"/>
      <c r="D263" s="19"/>
      <c r="E263" s="19"/>
      <c r="F263" s="19"/>
      <c r="G263" s="18"/>
      <c r="H263" s="19"/>
      <c r="I263" s="19"/>
      <c r="J263" s="19"/>
      <c r="K263" s="19"/>
      <c r="L263" s="19"/>
    </row>
    <row r="264" spans="1:12">
      <c r="A264" s="19"/>
      <c r="B264" s="19"/>
      <c r="C264" s="19"/>
      <c r="D264" s="19"/>
      <c r="E264" s="19"/>
      <c r="F264" s="19"/>
      <c r="G264" s="18"/>
      <c r="H264" s="19"/>
      <c r="I264" s="19"/>
      <c r="J264" s="19"/>
      <c r="K264" s="19"/>
      <c r="L264" s="19"/>
    </row>
    <row r="265" spans="1:12">
      <c r="A265" s="19"/>
      <c r="B265" s="19"/>
      <c r="C265" s="19"/>
      <c r="D265" s="19"/>
      <c r="E265" s="19"/>
      <c r="F265" s="19"/>
      <c r="G265" s="18"/>
      <c r="H265" s="19"/>
      <c r="I265" s="19"/>
      <c r="J265" s="19"/>
      <c r="K265" s="19"/>
      <c r="L265" s="19"/>
    </row>
    <row r="266" spans="1:12">
      <c r="A266" s="19"/>
      <c r="B266" s="19"/>
      <c r="C266" s="19"/>
      <c r="D266" s="19"/>
      <c r="E266" s="19"/>
      <c r="F266" s="19"/>
      <c r="G266" s="18"/>
      <c r="H266" s="19"/>
      <c r="I266" s="19"/>
      <c r="J266" s="19"/>
      <c r="K266" s="19"/>
      <c r="L266" s="19"/>
    </row>
    <row r="267" spans="1:12">
      <c r="A267" s="19"/>
      <c r="B267" s="19"/>
      <c r="C267" s="19"/>
      <c r="D267" s="19"/>
      <c r="E267" s="19"/>
      <c r="F267" s="19"/>
      <c r="G267" s="18"/>
      <c r="H267" s="19"/>
      <c r="I267" s="19"/>
      <c r="J267" s="19"/>
      <c r="K267" s="19"/>
      <c r="L267" s="19"/>
    </row>
    <row r="268" spans="1:12">
      <c r="A268" s="19"/>
      <c r="B268" s="19"/>
      <c r="C268" s="19"/>
      <c r="D268" s="19"/>
      <c r="E268" s="19"/>
      <c r="F268" s="19"/>
      <c r="G268" s="18"/>
      <c r="H268" s="19"/>
      <c r="I268" s="19"/>
      <c r="J268" s="19"/>
      <c r="K268" s="19"/>
      <c r="L268" s="19"/>
    </row>
    <row r="269" spans="1:12">
      <c r="A269" s="19"/>
      <c r="B269" s="19"/>
      <c r="C269" s="19"/>
      <c r="D269" s="19"/>
      <c r="E269" s="19"/>
      <c r="F269" s="19"/>
      <c r="G269" s="18"/>
      <c r="H269" s="19"/>
      <c r="I269" s="19"/>
      <c r="J269" s="19"/>
      <c r="K269" s="19"/>
      <c r="L269" s="19"/>
    </row>
    <row r="270" spans="1:12">
      <c r="A270" s="19"/>
      <c r="B270" s="19"/>
      <c r="C270" s="19"/>
      <c r="D270" s="19"/>
      <c r="E270" s="19"/>
      <c r="F270" s="19"/>
      <c r="G270" s="18"/>
      <c r="H270" s="19"/>
      <c r="I270" s="19"/>
      <c r="J270" s="19"/>
      <c r="K270" s="19"/>
      <c r="L270" s="19"/>
    </row>
    <row r="271" spans="1:12">
      <c r="A271" s="19"/>
      <c r="B271" s="19"/>
      <c r="C271" s="19"/>
      <c r="D271" s="19"/>
      <c r="E271" s="19"/>
      <c r="F271" s="19"/>
      <c r="G271" s="18"/>
      <c r="H271" s="19"/>
      <c r="I271" s="19"/>
      <c r="J271" s="19"/>
      <c r="K271" s="19"/>
      <c r="L271" s="19"/>
    </row>
    <row r="272" spans="1:12">
      <c r="A272" s="19"/>
      <c r="B272" s="19"/>
      <c r="C272" s="19"/>
      <c r="D272" s="19"/>
      <c r="E272" s="19"/>
      <c r="F272" s="19"/>
      <c r="G272" s="18"/>
      <c r="H272" s="19"/>
      <c r="I272" s="19"/>
      <c r="J272" s="19"/>
      <c r="K272" s="19"/>
      <c r="L272" s="19"/>
    </row>
    <row r="273" spans="1:12">
      <c r="A273" s="19"/>
      <c r="B273" s="19"/>
      <c r="C273" s="19"/>
      <c r="D273" s="19"/>
      <c r="E273" s="19"/>
      <c r="F273" s="19"/>
      <c r="G273" s="18"/>
      <c r="H273" s="19"/>
      <c r="I273" s="19"/>
      <c r="J273" s="19"/>
      <c r="K273" s="19"/>
      <c r="L273" s="19"/>
    </row>
    <row r="274" spans="1:12">
      <c r="A274" s="19"/>
      <c r="B274" s="19"/>
      <c r="C274" s="19"/>
      <c r="D274" s="19"/>
      <c r="E274" s="19"/>
      <c r="F274" s="19"/>
      <c r="G274" s="18"/>
      <c r="H274" s="19"/>
      <c r="I274" s="19"/>
      <c r="J274" s="19"/>
      <c r="K274" s="19"/>
      <c r="L274" s="19"/>
    </row>
    <row r="275" spans="1:12">
      <c r="A275" s="19"/>
      <c r="B275" s="19"/>
      <c r="C275" s="19"/>
      <c r="D275" s="19"/>
      <c r="E275" s="19"/>
      <c r="F275" s="19"/>
      <c r="G275" s="18"/>
      <c r="H275" s="19"/>
      <c r="I275" s="19"/>
      <c r="J275" s="19"/>
      <c r="K275" s="19"/>
      <c r="L275" s="19"/>
    </row>
    <row r="276" spans="1:12">
      <c r="A276" s="19"/>
      <c r="B276" s="19"/>
      <c r="C276" s="19"/>
      <c r="D276" s="19"/>
      <c r="E276" s="19"/>
      <c r="F276" s="19"/>
      <c r="G276" s="18"/>
      <c r="H276" s="19"/>
      <c r="I276" s="19"/>
      <c r="J276" s="19"/>
      <c r="K276" s="19"/>
      <c r="L276" s="19"/>
    </row>
    <row r="277" spans="1:12">
      <c r="A277" s="19"/>
      <c r="B277" s="19"/>
      <c r="C277" s="19"/>
      <c r="D277" s="19"/>
      <c r="E277" s="19"/>
      <c r="F277" s="19"/>
      <c r="G277" s="18"/>
      <c r="H277" s="19"/>
      <c r="I277" s="19"/>
      <c r="J277" s="19"/>
      <c r="K277" s="19"/>
      <c r="L277" s="19"/>
    </row>
    <row r="278" spans="1:12">
      <c r="A278" s="19"/>
      <c r="B278" s="19"/>
      <c r="C278" s="19"/>
      <c r="D278" s="19"/>
      <c r="E278" s="19"/>
      <c r="F278" s="19"/>
      <c r="G278" s="18"/>
      <c r="H278" s="19"/>
      <c r="I278" s="19"/>
      <c r="J278" s="19"/>
      <c r="K278" s="19"/>
      <c r="L278" s="19"/>
    </row>
    <row r="279" spans="1:12">
      <c r="A279" s="19"/>
      <c r="B279" s="19"/>
      <c r="C279" s="19"/>
      <c r="D279" s="19"/>
      <c r="E279" s="19"/>
      <c r="F279" s="19"/>
      <c r="G279" s="18"/>
      <c r="H279" s="19"/>
      <c r="I279" s="19"/>
      <c r="J279" s="19"/>
      <c r="K279" s="19"/>
      <c r="L279" s="19"/>
    </row>
    <row r="280" spans="1:12">
      <c r="A280" s="19"/>
      <c r="B280" s="19"/>
      <c r="C280" s="19"/>
      <c r="D280" s="19"/>
      <c r="E280" s="19"/>
      <c r="F280" s="19"/>
      <c r="G280" s="18"/>
      <c r="H280" s="19"/>
      <c r="I280" s="19"/>
      <c r="J280" s="19"/>
      <c r="K280" s="19"/>
      <c r="L280" s="19"/>
    </row>
    <row r="281" spans="1:12">
      <c r="A281" s="19"/>
      <c r="B281" s="19"/>
      <c r="C281" s="19"/>
      <c r="D281" s="19"/>
      <c r="E281" s="19"/>
      <c r="F281" s="19"/>
      <c r="G281" s="18"/>
      <c r="H281" s="19"/>
      <c r="I281" s="19"/>
      <c r="J281" s="19"/>
      <c r="K281" s="19"/>
      <c r="L281" s="19"/>
    </row>
    <row r="282" spans="1:12">
      <c r="A282" s="19"/>
      <c r="B282" s="19"/>
      <c r="C282" s="19"/>
      <c r="D282" s="19"/>
      <c r="E282" s="19"/>
      <c r="F282" s="19"/>
      <c r="G282" s="18"/>
      <c r="H282" s="19"/>
      <c r="I282" s="19"/>
      <c r="J282" s="19"/>
      <c r="K282" s="19"/>
      <c r="L282" s="19"/>
    </row>
    <row r="283" spans="1:12">
      <c r="A283" s="19"/>
      <c r="B283" s="19"/>
      <c r="C283" s="19"/>
      <c r="D283" s="19"/>
      <c r="E283" s="19"/>
      <c r="F283" s="19"/>
      <c r="G283" s="18"/>
      <c r="H283" s="19"/>
      <c r="I283" s="19"/>
      <c r="J283" s="19"/>
      <c r="K283" s="19"/>
      <c r="L283" s="19"/>
    </row>
    <row r="284" spans="1:12">
      <c r="A284" s="19"/>
      <c r="B284" s="19"/>
      <c r="C284" s="19"/>
      <c r="D284" s="19"/>
      <c r="E284" s="19"/>
      <c r="F284" s="19"/>
      <c r="G284" s="18"/>
      <c r="H284" s="19"/>
      <c r="I284" s="19"/>
      <c r="J284" s="19"/>
      <c r="K284" s="19"/>
      <c r="L284" s="19"/>
    </row>
    <row r="285" spans="1:12">
      <c r="A285" s="19"/>
      <c r="B285" s="19"/>
      <c r="C285" s="19"/>
      <c r="D285" s="19"/>
      <c r="E285" s="19"/>
      <c r="F285" s="19"/>
      <c r="G285" s="18"/>
      <c r="H285" s="19"/>
      <c r="I285" s="19"/>
      <c r="J285" s="19"/>
      <c r="K285" s="19"/>
      <c r="L285" s="19"/>
    </row>
    <row r="286" spans="1:12">
      <c r="A286" s="19"/>
      <c r="B286" s="19"/>
      <c r="C286" s="19"/>
      <c r="D286" s="19"/>
      <c r="E286" s="19"/>
      <c r="F286" s="19"/>
      <c r="G286" s="18"/>
      <c r="H286" s="19"/>
      <c r="I286" s="19"/>
      <c r="J286" s="19"/>
      <c r="K286" s="19"/>
      <c r="L286" s="19"/>
    </row>
    <row r="287" spans="1:12">
      <c r="A287" s="19"/>
      <c r="B287" s="19"/>
      <c r="C287" s="19"/>
      <c r="D287" s="19"/>
      <c r="E287" s="19"/>
      <c r="F287" s="19"/>
      <c r="G287" s="18"/>
      <c r="H287" s="19"/>
      <c r="I287" s="19"/>
      <c r="J287" s="19"/>
      <c r="K287" s="19"/>
      <c r="L287" s="19"/>
    </row>
    <row r="288" spans="1:12">
      <c r="A288" s="19"/>
      <c r="B288" s="19"/>
      <c r="C288" s="19"/>
      <c r="D288" s="19"/>
      <c r="E288" s="19"/>
      <c r="F288" s="19"/>
      <c r="G288" s="18"/>
      <c r="H288" s="19"/>
      <c r="I288" s="19"/>
      <c r="J288" s="19"/>
      <c r="K288" s="19"/>
      <c r="L288" s="19"/>
    </row>
    <row r="289" spans="1:12">
      <c r="A289" s="19"/>
      <c r="B289" s="19"/>
      <c r="C289" s="19"/>
      <c r="D289" s="19"/>
      <c r="E289" s="19"/>
      <c r="F289" s="19"/>
      <c r="G289" s="18"/>
      <c r="H289" s="19"/>
      <c r="I289" s="19"/>
      <c r="J289" s="19"/>
      <c r="K289" s="19"/>
      <c r="L289" s="19"/>
    </row>
    <row r="290" spans="1:12">
      <c r="A290" s="19"/>
      <c r="B290" s="19"/>
      <c r="C290" s="19"/>
      <c r="D290" s="19"/>
      <c r="E290" s="19"/>
      <c r="F290" s="19"/>
      <c r="G290" s="18"/>
      <c r="H290" s="19"/>
      <c r="I290" s="19"/>
      <c r="J290" s="19"/>
      <c r="K290" s="19"/>
      <c r="L290" s="19"/>
    </row>
    <row r="291" spans="1:12">
      <c r="A291" s="19"/>
      <c r="B291" s="19"/>
      <c r="C291" s="19"/>
      <c r="D291" s="19"/>
      <c r="E291" s="19"/>
      <c r="F291" s="19"/>
      <c r="G291" s="18"/>
      <c r="H291" s="19"/>
      <c r="I291" s="19"/>
      <c r="J291" s="19"/>
      <c r="K291" s="19"/>
      <c r="L291" s="19"/>
    </row>
    <row r="292" spans="1:12">
      <c r="A292" s="19"/>
      <c r="B292" s="19"/>
      <c r="C292" s="19"/>
      <c r="D292" s="19"/>
      <c r="E292" s="19"/>
      <c r="F292" s="19"/>
      <c r="G292" s="18"/>
      <c r="H292" s="19"/>
      <c r="I292" s="19"/>
      <c r="J292" s="19"/>
      <c r="K292" s="19"/>
      <c r="L292" s="19"/>
    </row>
    <row r="293" spans="1:12">
      <c r="A293" s="19"/>
      <c r="B293" s="19"/>
      <c r="C293" s="19"/>
      <c r="D293" s="19"/>
      <c r="E293" s="19"/>
      <c r="F293" s="19"/>
      <c r="G293" s="18"/>
      <c r="H293" s="19"/>
      <c r="I293" s="19"/>
      <c r="J293" s="19"/>
      <c r="K293" s="19"/>
      <c r="L293" s="19"/>
    </row>
    <row r="294" spans="1:12">
      <c r="A294" s="19"/>
      <c r="B294" s="19"/>
      <c r="C294" s="19"/>
      <c r="D294" s="19"/>
      <c r="E294" s="19"/>
      <c r="F294" s="19"/>
      <c r="G294" s="18"/>
      <c r="H294" s="19"/>
      <c r="I294" s="19"/>
      <c r="J294" s="19"/>
      <c r="K294" s="19"/>
      <c r="L294" s="19"/>
    </row>
    <row r="295" spans="1:12">
      <c r="A295" s="19"/>
      <c r="B295" s="19"/>
      <c r="C295" s="19"/>
      <c r="D295" s="19"/>
      <c r="E295" s="19"/>
      <c r="F295" s="19"/>
      <c r="G295" s="18"/>
      <c r="H295" s="19"/>
      <c r="I295" s="19"/>
      <c r="J295" s="19"/>
      <c r="K295" s="19"/>
      <c r="L295" s="19"/>
    </row>
    <row r="296" spans="1:12">
      <c r="A296" s="19"/>
      <c r="B296" s="19"/>
      <c r="C296" s="19"/>
      <c r="D296" s="19"/>
      <c r="E296" s="19"/>
      <c r="F296" s="19"/>
      <c r="G296" s="18"/>
      <c r="H296" s="19"/>
      <c r="I296" s="19"/>
      <c r="J296" s="19"/>
      <c r="K296" s="19"/>
      <c r="L296" s="19"/>
    </row>
    <row r="297" spans="1:12">
      <c r="A297" s="19"/>
      <c r="B297" s="19"/>
      <c r="C297" s="19"/>
      <c r="D297" s="19"/>
      <c r="E297" s="19"/>
      <c r="F297" s="19"/>
      <c r="G297" s="18"/>
      <c r="H297" s="19"/>
      <c r="I297" s="19"/>
      <c r="J297" s="19"/>
      <c r="K297" s="19"/>
      <c r="L297" s="19"/>
    </row>
    <row r="298" spans="1:12">
      <c r="A298" s="19"/>
      <c r="B298" s="19"/>
      <c r="C298" s="19"/>
      <c r="D298" s="19"/>
      <c r="E298" s="19"/>
      <c r="F298" s="19"/>
      <c r="G298" s="18"/>
      <c r="H298" s="19"/>
      <c r="I298" s="19"/>
      <c r="J298" s="19"/>
      <c r="K298" s="19"/>
      <c r="L298" s="19"/>
    </row>
    <row r="299" spans="1:12">
      <c r="A299" s="19"/>
      <c r="B299" s="19"/>
      <c r="C299" s="19"/>
      <c r="D299" s="19"/>
      <c r="E299" s="19"/>
      <c r="F299" s="19"/>
      <c r="G299" s="18"/>
      <c r="H299" s="19"/>
      <c r="I299" s="19"/>
      <c r="J299" s="19"/>
      <c r="K299" s="19"/>
      <c r="L299" s="19"/>
    </row>
    <row r="300" spans="1:12">
      <c r="A300" s="19"/>
      <c r="B300" s="19"/>
      <c r="C300" s="19"/>
      <c r="D300" s="19"/>
      <c r="E300" s="19"/>
      <c r="F300" s="19"/>
      <c r="G300" s="18"/>
      <c r="H300" s="19"/>
      <c r="I300" s="19"/>
      <c r="J300" s="19"/>
      <c r="K300" s="19"/>
      <c r="L300" s="19"/>
    </row>
    <row r="301" spans="1:12">
      <c r="A301" s="19"/>
      <c r="B301" s="19"/>
      <c r="C301" s="19"/>
      <c r="D301" s="19"/>
      <c r="E301" s="19"/>
      <c r="F301" s="19"/>
      <c r="G301" s="18"/>
      <c r="H301" s="19"/>
      <c r="I301" s="19"/>
      <c r="J301" s="19"/>
      <c r="K301" s="19"/>
      <c r="L301" s="19"/>
    </row>
    <row r="302" spans="1:12">
      <c r="A302" s="19"/>
      <c r="B302" s="19"/>
      <c r="C302" s="19"/>
      <c r="D302" s="19"/>
      <c r="E302" s="19"/>
      <c r="F302" s="19"/>
      <c r="G302" s="18"/>
      <c r="H302" s="19"/>
      <c r="I302" s="19"/>
      <c r="J302" s="19"/>
      <c r="K302" s="19"/>
      <c r="L302" s="19"/>
    </row>
    <row r="303" spans="1:12">
      <c r="A303" s="19"/>
      <c r="B303" s="19"/>
      <c r="C303" s="19"/>
      <c r="D303" s="19"/>
      <c r="E303" s="19"/>
      <c r="F303" s="19"/>
      <c r="G303" s="18"/>
      <c r="H303" s="19"/>
      <c r="I303" s="19"/>
      <c r="J303" s="19"/>
      <c r="K303" s="19"/>
      <c r="L303" s="19"/>
    </row>
    <row r="304" spans="1:12">
      <c r="A304" s="19"/>
      <c r="B304" s="19"/>
      <c r="C304" s="19"/>
      <c r="D304" s="19"/>
      <c r="E304" s="19"/>
      <c r="F304" s="19"/>
      <c r="G304" s="18"/>
      <c r="H304" s="19"/>
      <c r="I304" s="19"/>
      <c r="J304" s="19"/>
      <c r="K304" s="19"/>
      <c r="L304" s="19"/>
    </row>
    <row r="305" spans="1:12">
      <c r="A305" s="19"/>
      <c r="B305" s="19"/>
      <c r="C305" s="19"/>
      <c r="D305" s="19"/>
      <c r="E305" s="19"/>
      <c r="F305" s="19"/>
      <c r="G305" s="18"/>
      <c r="H305" s="19"/>
      <c r="I305" s="19"/>
      <c r="J305" s="19"/>
      <c r="K305" s="19"/>
      <c r="L305" s="19"/>
    </row>
    <row r="306" spans="1:12">
      <c r="A306" s="19"/>
      <c r="B306" s="19"/>
      <c r="C306" s="19"/>
      <c r="D306" s="19"/>
      <c r="E306" s="19"/>
      <c r="F306" s="19"/>
      <c r="G306" s="18"/>
      <c r="H306" s="19"/>
      <c r="I306" s="19"/>
      <c r="J306" s="19"/>
      <c r="K306" s="19"/>
      <c r="L306" s="19"/>
    </row>
    <row r="307" spans="1:12">
      <c r="A307" s="19"/>
      <c r="B307" s="19"/>
      <c r="C307" s="19"/>
      <c r="D307" s="19"/>
      <c r="E307" s="19"/>
      <c r="F307" s="19"/>
      <c r="G307" s="18"/>
      <c r="H307" s="19"/>
      <c r="I307" s="19"/>
      <c r="J307" s="19"/>
      <c r="K307" s="19"/>
      <c r="L307" s="19"/>
    </row>
    <row r="308" spans="1:12">
      <c r="A308" s="19"/>
      <c r="B308" s="19"/>
      <c r="C308" s="19"/>
      <c r="D308" s="19"/>
      <c r="E308" s="19"/>
      <c r="F308" s="19"/>
      <c r="G308" s="18"/>
      <c r="H308" s="19"/>
      <c r="I308" s="19"/>
      <c r="J308" s="19"/>
      <c r="K308" s="19"/>
      <c r="L308" s="19"/>
    </row>
    <row r="309" spans="1:12">
      <c r="A309" s="19"/>
      <c r="B309" s="19"/>
      <c r="C309" s="19"/>
      <c r="D309" s="19"/>
      <c r="E309" s="19"/>
      <c r="F309" s="19"/>
      <c r="G309" s="18"/>
      <c r="H309" s="19"/>
      <c r="I309" s="19"/>
      <c r="J309" s="19"/>
      <c r="K309" s="19"/>
      <c r="L309" s="19"/>
    </row>
    <row r="310" spans="1:12">
      <c r="A310" s="19"/>
      <c r="B310" s="19"/>
      <c r="C310" s="19"/>
      <c r="D310" s="19"/>
      <c r="E310" s="19"/>
      <c r="F310" s="19"/>
      <c r="G310" s="18"/>
      <c r="H310" s="19"/>
      <c r="I310" s="19"/>
      <c r="J310" s="19"/>
      <c r="K310" s="19"/>
      <c r="L310" s="19"/>
    </row>
    <row r="311" spans="1:12">
      <c r="A311" s="19"/>
      <c r="B311" s="19"/>
      <c r="C311" s="19"/>
      <c r="D311" s="19"/>
      <c r="E311" s="19"/>
      <c r="F311" s="19"/>
      <c r="G311" s="18"/>
      <c r="H311" s="19"/>
      <c r="I311" s="19"/>
      <c r="J311" s="19"/>
      <c r="K311" s="19"/>
      <c r="L311" s="19"/>
    </row>
    <row r="312" spans="1:12">
      <c r="A312" s="19"/>
      <c r="B312" s="19"/>
      <c r="C312" s="19"/>
      <c r="D312" s="19"/>
      <c r="E312" s="19"/>
      <c r="F312" s="19"/>
      <c r="G312" s="18"/>
      <c r="H312" s="19"/>
      <c r="I312" s="19"/>
      <c r="J312" s="19"/>
      <c r="K312" s="19"/>
      <c r="L312" s="19"/>
    </row>
    <row r="313" spans="1:12">
      <c r="A313" s="19"/>
      <c r="B313" s="19"/>
      <c r="C313" s="19"/>
      <c r="D313" s="19"/>
      <c r="E313" s="19"/>
      <c r="F313" s="19"/>
      <c r="G313" s="18"/>
      <c r="H313" s="19"/>
      <c r="I313" s="19"/>
      <c r="J313" s="19"/>
      <c r="K313" s="19"/>
      <c r="L313" s="19"/>
    </row>
    <row r="314" spans="1:12">
      <c r="A314" s="19"/>
      <c r="B314" s="19"/>
      <c r="C314" s="19"/>
      <c r="D314" s="19"/>
      <c r="E314" s="19"/>
      <c r="F314" s="19"/>
      <c r="G314" s="18"/>
      <c r="H314" s="19"/>
      <c r="I314" s="19"/>
      <c r="J314" s="19"/>
      <c r="K314" s="19"/>
      <c r="L314" s="19"/>
    </row>
    <row r="315" spans="1:12">
      <c r="A315" s="19"/>
      <c r="B315" s="19"/>
      <c r="C315" s="19"/>
      <c r="D315" s="19"/>
      <c r="E315" s="19"/>
      <c r="F315" s="19"/>
      <c r="G315" s="18"/>
      <c r="H315" s="19"/>
      <c r="I315" s="19"/>
      <c r="J315" s="19"/>
      <c r="K315" s="19"/>
      <c r="L315" s="19"/>
    </row>
    <row r="316" spans="1:12">
      <c r="A316" s="19"/>
      <c r="B316" s="19"/>
      <c r="C316" s="19"/>
      <c r="D316" s="19"/>
      <c r="E316" s="19"/>
      <c r="F316" s="19"/>
      <c r="G316" s="18"/>
      <c r="H316" s="19"/>
      <c r="I316" s="19"/>
      <c r="J316" s="19"/>
      <c r="K316" s="19"/>
      <c r="L316" s="19"/>
    </row>
    <row r="317" spans="1:12">
      <c r="A317" s="19"/>
      <c r="B317" s="19"/>
      <c r="C317" s="19"/>
      <c r="D317" s="19"/>
      <c r="E317" s="19"/>
      <c r="F317" s="19"/>
      <c r="G317" s="18"/>
      <c r="H317" s="19"/>
      <c r="I317" s="19"/>
      <c r="J317" s="19"/>
      <c r="K317" s="19"/>
      <c r="L317" s="19"/>
    </row>
    <row r="318" spans="1:12">
      <c r="A318" s="19"/>
      <c r="B318" s="19"/>
      <c r="C318" s="19"/>
      <c r="D318" s="19"/>
      <c r="E318" s="19"/>
      <c r="F318" s="19"/>
      <c r="G318" s="18"/>
      <c r="H318" s="19"/>
      <c r="I318" s="19"/>
      <c r="J318" s="19"/>
      <c r="K318" s="19"/>
      <c r="L318" s="19"/>
    </row>
    <row r="319" spans="1:12">
      <c r="A319" s="19"/>
      <c r="B319" s="19"/>
      <c r="C319" s="19"/>
      <c r="D319" s="19"/>
      <c r="E319" s="19"/>
      <c r="F319" s="19"/>
      <c r="G319" s="18"/>
      <c r="H319" s="19"/>
      <c r="I319" s="19"/>
      <c r="J319" s="19"/>
      <c r="K319" s="19"/>
      <c r="L319" s="19"/>
    </row>
    <row r="320" spans="1:12">
      <c r="A320" s="19"/>
      <c r="B320" s="19"/>
      <c r="C320" s="19"/>
      <c r="D320" s="19"/>
      <c r="E320" s="19"/>
      <c r="F320" s="19"/>
      <c r="G320" s="18"/>
      <c r="H320" s="19"/>
      <c r="I320" s="19"/>
      <c r="J320" s="19"/>
      <c r="K320" s="19"/>
      <c r="L320" s="19"/>
    </row>
    <row r="321" spans="1:12">
      <c r="A321" s="19"/>
      <c r="B321" s="19"/>
      <c r="C321" s="19"/>
      <c r="D321" s="19"/>
      <c r="E321" s="19"/>
      <c r="F321" s="19"/>
      <c r="G321" s="18"/>
      <c r="H321" s="19"/>
      <c r="I321" s="19"/>
      <c r="J321" s="19"/>
      <c r="K321" s="19"/>
      <c r="L321" s="19"/>
    </row>
    <row r="322" spans="1:12">
      <c r="A322" s="19"/>
      <c r="B322" s="19"/>
      <c r="C322" s="19"/>
      <c r="D322" s="19"/>
      <c r="E322" s="19"/>
      <c r="F322" s="19"/>
      <c r="G322" s="18"/>
      <c r="H322" s="19"/>
      <c r="I322" s="19"/>
      <c r="J322" s="19"/>
      <c r="K322" s="19"/>
      <c r="L322" s="19"/>
    </row>
    <row r="323" spans="1:12">
      <c r="A323" s="19"/>
      <c r="B323" s="19"/>
      <c r="C323" s="19"/>
      <c r="D323" s="19"/>
      <c r="E323" s="19"/>
      <c r="F323" s="19"/>
      <c r="G323" s="18"/>
      <c r="H323" s="19"/>
      <c r="I323" s="19"/>
      <c r="J323" s="19"/>
      <c r="K323" s="19"/>
      <c r="L323" s="19"/>
    </row>
    <row r="324" spans="1:12">
      <c r="A324" s="19"/>
      <c r="B324" s="19"/>
      <c r="C324" s="19"/>
      <c r="D324" s="19"/>
      <c r="E324" s="19"/>
      <c r="F324" s="19"/>
      <c r="G324" s="18"/>
      <c r="H324" s="19"/>
      <c r="I324" s="19"/>
      <c r="J324" s="19"/>
      <c r="K324" s="19"/>
      <c r="L324" s="19"/>
    </row>
    <row r="325" spans="1:12">
      <c r="A325" s="19"/>
      <c r="B325" s="19"/>
      <c r="C325" s="19"/>
      <c r="D325" s="19"/>
      <c r="E325" s="19"/>
      <c r="F325" s="19"/>
      <c r="G325" s="18"/>
      <c r="H325" s="19"/>
      <c r="I325" s="19"/>
      <c r="J325" s="19"/>
      <c r="K325" s="19"/>
      <c r="L325" s="19"/>
    </row>
    <row r="326" spans="1:12">
      <c r="A326" s="19"/>
      <c r="B326" s="19"/>
      <c r="C326" s="19"/>
      <c r="D326" s="19"/>
      <c r="E326" s="19"/>
      <c r="F326" s="19"/>
      <c r="G326" s="18"/>
      <c r="H326" s="19"/>
      <c r="I326" s="19"/>
      <c r="J326" s="19"/>
      <c r="K326" s="19"/>
      <c r="L326" s="19"/>
    </row>
    <row r="327" spans="1:12">
      <c r="A327" s="19"/>
      <c r="B327" s="19"/>
      <c r="C327" s="19"/>
      <c r="D327" s="19"/>
      <c r="E327" s="19"/>
      <c r="F327" s="19"/>
      <c r="G327" s="18"/>
      <c r="H327" s="19"/>
      <c r="I327" s="19"/>
      <c r="J327" s="19"/>
      <c r="K327" s="19"/>
      <c r="L327" s="19"/>
    </row>
    <row r="328" spans="1:12">
      <c r="A328" s="19"/>
      <c r="B328" s="19"/>
      <c r="C328" s="19"/>
      <c r="D328" s="19"/>
      <c r="E328" s="19"/>
      <c r="F328" s="19"/>
      <c r="G328" s="18"/>
      <c r="H328" s="19"/>
      <c r="I328" s="19"/>
      <c r="J328" s="19"/>
      <c r="K328" s="19"/>
      <c r="L328" s="19"/>
    </row>
    <row r="329" spans="1:12">
      <c r="A329" s="19"/>
      <c r="B329" s="19"/>
      <c r="C329" s="19"/>
      <c r="D329" s="19"/>
      <c r="E329" s="19"/>
      <c r="F329" s="19"/>
      <c r="G329" s="18"/>
      <c r="H329" s="19"/>
      <c r="I329" s="19"/>
      <c r="J329" s="19"/>
      <c r="K329" s="19"/>
      <c r="L329" s="19"/>
    </row>
    <row r="330" spans="1:12">
      <c r="A330" s="19"/>
      <c r="B330" s="19"/>
      <c r="C330" s="19"/>
      <c r="D330" s="19"/>
      <c r="E330" s="19"/>
      <c r="F330" s="19"/>
      <c r="G330" s="18"/>
      <c r="H330" s="19"/>
      <c r="I330" s="19"/>
      <c r="J330" s="19"/>
      <c r="K330" s="19"/>
      <c r="L330" s="19"/>
    </row>
    <row r="331" spans="1:12">
      <c r="A331" s="19"/>
      <c r="B331" s="19"/>
      <c r="C331" s="19"/>
      <c r="D331" s="19"/>
      <c r="E331" s="19"/>
      <c r="F331" s="19"/>
      <c r="G331" s="18"/>
      <c r="H331" s="19"/>
      <c r="I331" s="19"/>
      <c r="J331" s="19"/>
      <c r="K331" s="19"/>
      <c r="L331" s="19"/>
    </row>
    <row r="332" spans="1:12">
      <c r="A332" s="19"/>
      <c r="B332" s="19"/>
      <c r="C332" s="19"/>
      <c r="D332" s="19"/>
      <c r="E332" s="19"/>
      <c r="F332" s="19"/>
      <c r="G332" s="18"/>
      <c r="H332" s="19"/>
      <c r="I332" s="19"/>
      <c r="J332" s="19"/>
      <c r="K332" s="19"/>
      <c r="L332" s="19"/>
    </row>
    <row r="333" spans="1:12">
      <c r="A333" s="19"/>
      <c r="B333" s="19"/>
      <c r="C333" s="19"/>
      <c r="D333" s="19"/>
      <c r="E333" s="19"/>
      <c r="F333" s="19"/>
      <c r="G333" s="18"/>
      <c r="H333" s="19"/>
      <c r="I333" s="19"/>
      <c r="J333" s="19"/>
      <c r="K333" s="19"/>
      <c r="L333" s="19"/>
    </row>
    <row r="334" spans="1:12">
      <c r="A334" s="19"/>
      <c r="B334" s="19"/>
      <c r="C334" s="19"/>
      <c r="D334" s="19"/>
      <c r="E334" s="19"/>
      <c r="F334" s="19"/>
      <c r="G334" s="18"/>
      <c r="H334" s="19"/>
      <c r="I334" s="19"/>
      <c r="J334" s="19"/>
      <c r="K334" s="19"/>
      <c r="L334" s="19"/>
    </row>
    <row r="335" spans="1:12">
      <c r="A335" s="19"/>
      <c r="B335" s="19"/>
      <c r="C335" s="19"/>
      <c r="D335" s="19"/>
      <c r="E335" s="19"/>
      <c r="F335" s="19"/>
      <c r="G335" s="18"/>
      <c r="H335" s="19"/>
      <c r="I335" s="19"/>
      <c r="J335" s="19"/>
      <c r="K335" s="19"/>
      <c r="L335" s="19"/>
    </row>
    <row r="336" spans="1:12">
      <c r="A336" s="19"/>
      <c r="B336" s="19"/>
      <c r="C336" s="19"/>
      <c r="D336" s="19"/>
      <c r="E336" s="19"/>
      <c r="F336" s="19"/>
      <c r="G336" s="18"/>
      <c r="H336" s="19"/>
      <c r="I336" s="19"/>
      <c r="J336" s="19"/>
      <c r="K336" s="19"/>
      <c r="L336" s="19"/>
    </row>
    <row r="337" spans="1:12">
      <c r="A337" s="19"/>
      <c r="B337" s="19"/>
      <c r="C337" s="19"/>
      <c r="D337" s="19"/>
      <c r="E337" s="19"/>
      <c r="F337" s="19"/>
      <c r="G337" s="18"/>
      <c r="H337" s="19"/>
      <c r="I337" s="19"/>
      <c r="J337" s="19"/>
      <c r="K337" s="19"/>
      <c r="L337" s="19"/>
    </row>
    <row r="338" spans="1:12">
      <c r="A338" s="19"/>
      <c r="B338" s="19"/>
      <c r="C338" s="19"/>
      <c r="D338" s="19"/>
      <c r="E338" s="19"/>
      <c r="F338" s="19"/>
      <c r="G338" s="18"/>
      <c r="H338" s="19"/>
      <c r="I338" s="19"/>
      <c r="J338" s="19"/>
      <c r="K338" s="19"/>
      <c r="L338" s="19"/>
    </row>
    <row r="339" spans="1:12">
      <c r="A339" s="19"/>
      <c r="B339" s="19"/>
      <c r="C339" s="19"/>
      <c r="D339" s="19"/>
      <c r="E339" s="19"/>
      <c r="F339" s="19"/>
      <c r="G339" s="18"/>
      <c r="H339" s="19"/>
      <c r="I339" s="19"/>
      <c r="J339" s="19"/>
      <c r="K339" s="19"/>
      <c r="L339" s="19"/>
    </row>
    <row r="340" spans="1:12">
      <c r="A340" s="19"/>
      <c r="B340" s="19"/>
      <c r="C340" s="19"/>
      <c r="D340" s="19"/>
      <c r="E340" s="19"/>
      <c r="F340" s="19"/>
      <c r="G340" s="18"/>
      <c r="H340" s="19"/>
      <c r="I340" s="19"/>
      <c r="J340" s="19"/>
      <c r="K340" s="19"/>
      <c r="L340" s="19"/>
    </row>
    <row r="341" spans="1:12">
      <c r="A341" s="19"/>
      <c r="B341" s="19"/>
      <c r="C341" s="19"/>
      <c r="D341" s="19"/>
      <c r="E341" s="19"/>
      <c r="F341" s="19"/>
      <c r="G341" s="18"/>
      <c r="H341" s="19"/>
      <c r="I341" s="19"/>
      <c r="J341" s="19"/>
      <c r="K341" s="19"/>
      <c r="L341" s="19"/>
    </row>
    <row r="342" spans="1:12">
      <c r="A342" s="19"/>
      <c r="B342" s="19"/>
      <c r="C342" s="19"/>
      <c r="D342" s="19"/>
      <c r="E342" s="19"/>
      <c r="F342" s="19"/>
      <c r="G342" s="18"/>
      <c r="H342" s="19"/>
      <c r="I342" s="19"/>
      <c r="J342" s="19"/>
      <c r="K342" s="19"/>
      <c r="L342" s="19"/>
    </row>
    <row r="343" spans="1:12">
      <c r="A343" s="19"/>
      <c r="B343" s="19"/>
      <c r="C343" s="19"/>
      <c r="D343" s="19"/>
      <c r="E343" s="19"/>
      <c r="F343" s="19"/>
      <c r="G343" s="18"/>
      <c r="H343" s="19"/>
      <c r="I343" s="19"/>
      <c r="J343" s="19"/>
      <c r="K343" s="19"/>
      <c r="L343" s="19"/>
    </row>
    <row r="344" spans="1:12">
      <c r="A344" s="19"/>
      <c r="B344" s="19"/>
      <c r="C344" s="19"/>
      <c r="D344" s="19"/>
      <c r="E344" s="19"/>
      <c r="F344" s="19"/>
      <c r="G344" s="18"/>
      <c r="H344" s="19"/>
      <c r="I344" s="19"/>
      <c r="J344" s="19"/>
      <c r="K344" s="19"/>
      <c r="L344" s="19"/>
    </row>
    <row r="345" spans="1:12">
      <c r="A345" s="19"/>
      <c r="B345" s="19"/>
      <c r="C345" s="19"/>
      <c r="D345" s="19"/>
      <c r="E345" s="19"/>
      <c r="F345" s="19"/>
      <c r="G345" s="18"/>
      <c r="H345" s="19"/>
      <c r="I345" s="19"/>
      <c r="J345" s="19"/>
      <c r="K345" s="19"/>
      <c r="L345" s="19"/>
    </row>
    <row r="346" spans="1:12">
      <c r="A346" s="19"/>
      <c r="B346" s="19"/>
      <c r="C346" s="19"/>
      <c r="D346" s="19"/>
      <c r="E346" s="19"/>
      <c r="F346" s="19"/>
      <c r="G346" s="18"/>
      <c r="H346" s="19"/>
      <c r="I346" s="19"/>
      <c r="J346" s="19"/>
      <c r="K346" s="19"/>
      <c r="L346" s="19"/>
    </row>
    <row r="347" spans="1:12">
      <c r="A347" s="19"/>
      <c r="B347" s="19"/>
      <c r="C347" s="19"/>
      <c r="D347" s="19"/>
      <c r="E347" s="19"/>
      <c r="F347" s="19"/>
      <c r="G347" s="18"/>
      <c r="H347" s="19"/>
      <c r="I347" s="19"/>
      <c r="J347" s="19"/>
      <c r="K347" s="19"/>
      <c r="L347" s="19"/>
    </row>
    <row r="348" spans="1:12">
      <c r="A348" s="19"/>
      <c r="B348" s="19"/>
      <c r="C348" s="19"/>
      <c r="D348" s="19"/>
      <c r="E348" s="19"/>
      <c r="F348" s="19"/>
      <c r="G348" s="18"/>
      <c r="H348" s="19"/>
      <c r="I348" s="19"/>
      <c r="J348" s="19"/>
      <c r="K348" s="19"/>
      <c r="L348" s="19"/>
    </row>
    <row r="349" spans="1:12">
      <c r="A349" s="19"/>
      <c r="B349" s="19"/>
      <c r="C349" s="19"/>
      <c r="D349" s="19"/>
      <c r="E349" s="19"/>
      <c r="F349" s="19"/>
      <c r="G349" s="18"/>
      <c r="H349" s="19"/>
      <c r="I349" s="19"/>
      <c r="J349" s="19"/>
      <c r="K349" s="19"/>
      <c r="L349" s="19"/>
    </row>
    <row r="350" spans="1:12">
      <c r="A350" s="19"/>
      <c r="B350" s="19"/>
      <c r="C350" s="19"/>
      <c r="D350" s="19"/>
      <c r="E350" s="19"/>
      <c r="F350" s="19"/>
      <c r="G350" s="18"/>
      <c r="H350" s="19"/>
      <c r="I350" s="19"/>
      <c r="J350" s="19"/>
      <c r="K350" s="19"/>
      <c r="L350" s="19"/>
    </row>
    <row r="351" spans="1:12">
      <c r="A351" s="19"/>
      <c r="B351" s="19"/>
      <c r="C351" s="19"/>
      <c r="D351" s="19"/>
      <c r="E351" s="19"/>
      <c r="F351" s="19"/>
      <c r="G351" s="18"/>
      <c r="H351" s="19"/>
      <c r="I351" s="19"/>
      <c r="J351" s="19"/>
      <c r="K351" s="19"/>
      <c r="L351" s="19"/>
    </row>
    <row r="352" spans="1:12">
      <c r="A352" s="19"/>
      <c r="B352" s="19"/>
      <c r="C352" s="19"/>
      <c r="D352" s="19"/>
      <c r="E352" s="19"/>
      <c r="F352" s="19"/>
      <c r="G352" s="18"/>
      <c r="H352" s="19"/>
      <c r="I352" s="19"/>
      <c r="J352" s="19"/>
      <c r="K352" s="19"/>
      <c r="L352" s="19"/>
    </row>
    <row r="353" spans="1:12">
      <c r="A353" s="19"/>
      <c r="B353" s="19"/>
      <c r="C353" s="19"/>
      <c r="D353" s="19"/>
      <c r="E353" s="19"/>
      <c r="F353" s="19"/>
      <c r="G353" s="18"/>
      <c r="H353" s="19"/>
      <c r="I353" s="19"/>
      <c r="J353" s="19"/>
      <c r="K353" s="19"/>
      <c r="L353" s="19"/>
    </row>
    <row r="354" spans="1:12">
      <c r="A354" s="19"/>
      <c r="B354" s="19"/>
      <c r="C354" s="19"/>
      <c r="D354" s="19"/>
      <c r="E354" s="19"/>
      <c r="F354" s="19"/>
      <c r="G354" s="18"/>
      <c r="H354" s="19"/>
      <c r="I354" s="19"/>
      <c r="J354" s="19"/>
      <c r="K354" s="19"/>
      <c r="L354" s="19"/>
    </row>
    <row r="355" spans="1:12">
      <c r="A355" s="19"/>
      <c r="B355" s="19"/>
      <c r="C355" s="19"/>
      <c r="D355" s="19"/>
      <c r="E355" s="19"/>
      <c r="F355" s="19"/>
      <c r="G355" s="18"/>
      <c r="H355" s="19"/>
      <c r="I355" s="19"/>
      <c r="J355" s="19"/>
      <c r="K355" s="19"/>
      <c r="L355" s="19"/>
    </row>
    <row r="356" spans="1:12">
      <c r="A356" s="19"/>
      <c r="B356" s="19"/>
      <c r="C356" s="19"/>
      <c r="D356" s="19"/>
      <c r="E356" s="19"/>
      <c r="F356" s="19"/>
      <c r="G356" s="18"/>
      <c r="H356" s="19"/>
      <c r="I356" s="19"/>
      <c r="J356" s="19"/>
      <c r="K356" s="19"/>
      <c r="L356" s="19"/>
    </row>
    <row r="357" spans="1:12">
      <c r="A357" s="19"/>
      <c r="B357" s="19"/>
      <c r="C357" s="19"/>
      <c r="D357" s="19"/>
      <c r="E357" s="19"/>
      <c r="F357" s="19"/>
      <c r="G357" s="18"/>
      <c r="H357" s="19"/>
      <c r="I357" s="19"/>
      <c r="J357" s="19"/>
      <c r="K357" s="19"/>
      <c r="L357" s="19"/>
    </row>
    <row r="358" spans="1:12">
      <c r="A358" s="19"/>
      <c r="B358" s="19"/>
      <c r="C358" s="19"/>
      <c r="D358" s="19"/>
      <c r="E358" s="19"/>
      <c r="F358" s="19"/>
      <c r="G358" s="18"/>
      <c r="H358" s="19"/>
      <c r="I358" s="19"/>
      <c r="J358" s="19"/>
      <c r="K358" s="19"/>
      <c r="L358" s="19"/>
    </row>
    <row r="359" spans="1:12">
      <c r="A359" s="19"/>
      <c r="B359" s="19"/>
      <c r="C359" s="19"/>
      <c r="D359" s="19"/>
      <c r="E359" s="19"/>
      <c r="F359" s="19"/>
      <c r="G359" s="18"/>
      <c r="H359" s="19"/>
      <c r="I359" s="19"/>
      <c r="J359" s="19"/>
      <c r="K359" s="19"/>
      <c r="L359" s="19"/>
    </row>
    <row r="360" spans="1:12">
      <c r="A360" s="19"/>
      <c r="B360" s="19"/>
      <c r="C360" s="19"/>
      <c r="D360" s="19"/>
      <c r="E360" s="19"/>
      <c r="F360" s="19"/>
      <c r="G360" s="18"/>
      <c r="H360" s="19"/>
      <c r="I360" s="19"/>
      <c r="J360" s="19"/>
      <c r="K360" s="19"/>
      <c r="L360" s="19"/>
    </row>
    <row r="361" spans="1:12">
      <c r="A361" s="19"/>
      <c r="B361" s="19"/>
      <c r="C361" s="19"/>
      <c r="D361" s="19"/>
      <c r="E361" s="19"/>
      <c r="F361" s="19"/>
      <c r="G361" s="18"/>
      <c r="H361" s="19"/>
      <c r="I361" s="19"/>
      <c r="J361" s="19"/>
      <c r="K361" s="19"/>
      <c r="L361" s="19"/>
    </row>
    <row r="362" spans="1:12">
      <c r="A362" s="19"/>
      <c r="B362" s="19"/>
      <c r="C362" s="19"/>
      <c r="D362" s="19"/>
      <c r="E362" s="19"/>
      <c r="F362" s="19"/>
      <c r="G362" s="18"/>
      <c r="H362" s="19"/>
      <c r="I362" s="19"/>
      <c r="J362" s="19"/>
      <c r="K362" s="19"/>
      <c r="L362" s="19"/>
    </row>
    <row r="363" spans="1:12">
      <c r="A363" s="19"/>
      <c r="B363" s="19"/>
      <c r="C363" s="19"/>
      <c r="D363" s="19"/>
      <c r="E363" s="19"/>
      <c r="F363" s="19"/>
      <c r="G363" s="18"/>
      <c r="H363" s="19"/>
      <c r="I363" s="19"/>
      <c r="J363" s="19"/>
      <c r="K363" s="19"/>
      <c r="L363" s="19"/>
    </row>
    <row r="364" spans="1:12">
      <c r="A364" s="19"/>
      <c r="B364" s="19"/>
      <c r="C364" s="19"/>
      <c r="D364" s="19"/>
      <c r="E364" s="19"/>
      <c r="F364" s="19"/>
      <c r="G364" s="18"/>
      <c r="H364" s="19"/>
      <c r="I364" s="19"/>
      <c r="J364" s="19"/>
      <c r="K364" s="19"/>
      <c r="L364" s="19"/>
    </row>
    <row r="365" spans="1:12">
      <c r="A365" s="19"/>
      <c r="B365" s="19"/>
      <c r="C365" s="19"/>
      <c r="D365" s="19"/>
      <c r="E365" s="19"/>
      <c r="F365" s="19"/>
      <c r="G365" s="18"/>
      <c r="H365" s="19"/>
      <c r="I365" s="19"/>
      <c r="J365" s="19"/>
      <c r="K365" s="19"/>
      <c r="L365" s="19"/>
    </row>
    <row r="366" spans="1:12">
      <c r="A366" s="19"/>
      <c r="B366" s="19"/>
      <c r="C366" s="19"/>
      <c r="D366" s="19"/>
      <c r="E366" s="19"/>
      <c r="F366" s="19"/>
      <c r="G366" s="18"/>
      <c r="H366" s="19"/>
      <c r="I366" s="19"/>
      <c r="J366" s="19"/>
      <c r="K366" s="19"/>
      <c r="L366" s="19"/>
    </row>
    <row r="367" spans="1:12">
      <c r="A367" s="19"/>
      <c r="B367" s="19"/>
      <c r="C367" s="19"/>
      <c r="D367" s="19"/>
      <c r="E367" s="19"/>
      <c r="F367" s="19"/>
      <c r="G367" s="18"/>
      <c r="H367" s="19"/>
      <c r="I367" s="19"/>
      <c r="J367" s="19"/>
      <c r="K367" s="19"/>
      <c r="L367" s="19"/>
    </row>
    <row r="368" spans="1:12">
      <c r="A368" s="19"/>
      <c r="B368" s="19"/>
      <c r="C368" s="19"/>
      <c r="D368" s="19"/>
      <c r="E368" s="19"/>
      <c r="F368" s="19"/>
      <c r="G368" s="18"/>
      <c r="H368" s="19"/>
      <c r="I368" s="19"/>
      <c r="J368" s="19"/>
      <c r="K368" s="19"/>
      <c r="L368" s="19"/>
    </row>
    <row r="369" spans="1:12">
      <c r="A369" s="19"/>
      <c r="B369" s="19"/>
      <c r="C369" s="19"/>
      <c r="D369" s="19"/>
      <c r="E369" s="19"/>
      <c r="F369" s="19"/>
      <c r="G369" s="18"/>
      <c r="H369" s="19"/>
      <c r="I369" s="19"/>
      <c r="J369" s="19"/>
      <c r="K369" s="19"/>
      <c r="L369" s="19"/>
    </row>
    <row r="370" spans="1:12">
      <c r="A370" s="19"/>
      <c r="B370" s="19"/>
      <c r="C370" s="19"/>
      <c r="D370" s="19"/>
      <c r="E370" s="19"/>
      <c r="F370" s="19"/>
      <c r="G370" s="18"/>
      <c r="H370" s="19"/>
      <c r="I370" s="19"/>
      <c r="J370" s="19"/>
      <c r="K370" s="19"/>
      <c r="L370" s="19"/>
    </row>
    <row r="371" spans="1:12">
      <c r="A371" s="19"/>
      <c r="B371" s="19"/>
      <c r="C371" s="19"/>
      <c r="D371" s="19"/>
      <c r="E371" s="19"/>
      <c r="F371" s="19"/>
      <c r="G371" s="18"/>
      <c r="H371" s="19"/>
      <c r="I371" s="19"/>
      <c r="J371" s="19"/>
      <c r="K371" s="19"/>
      <c r="L371" s="19"/>
    </row>
    <row r="372" spans="1:12">
      <c r="A372" s="19"/>
      <c r="B372" s="19"/>
      <c r="C372" s="19"/>
      <c r="D372" s="19"/>
      <c r="E372" s="19"/>
      <c r="F372" s="19"/>
      <c r="G372" s="18"/>
      <c r="H372" s="19"/>
      <c r="I372" s="19"/>
      <c r="J372" s="19"/>
      <c r="K372" s="19"/>
      <c r="L372" s="19"/>
    </row>
    <row r="373" spans="1:12">
      <c r="A373" s="19"/>
      <c r="B373" s="19"/>
      <c r="C373" s="19"/>
      <c r="D373" s="19"/>
      <c r="E373" s="19"/>
      <c r="F373" s="19"/>
      <c r="G373" s="18"/>
      <c r="H373" s="19"/>
      <c r="I373" s="19"/>
      <c r="J373" s="19"/>
      <c r="K373" s="19"/>
      <c r="L373" s="19"/>
    </row>
    <row r="374" spans="1:12">
      <c r="A374" s="19"/>
      <c r="B374" s="19"/>
      <c r="C374" s="19"/>
      <c r="D374" s="19"/>
      <c r="E374" s="19"/>
      <c r="F374" s="19"/>
      <c r="G374" s="18"/>
      <c r="H374" s="19"/>
      <c r="I374" s="19"/>
      <c r="J374" s="19"/>
      <c r="K374" s="19"/>
      <c r="L374" s="19"/>
    </row>
    <row r="375" spans="1:12">
      <c r="A375" s="19"/>
      <c r="B375" s="19"/>
      <c r="C375" s="19"/>
      <c r="D375" s="19"/>
      <c r="E375" s="19"/>
      <c r="F375" s="19"/>
      <c r="G375" s="18"/>
      <c r="H375" s="19"/>
      <c r="I375" s="19"/>
      <c r="J375" s="19"/>
      <c r="K375" s="19"/>
      <c r="L375" s="19"/>
    </row>
    <row r="376" spans="1:12">
      <c r="A376" s="19"/>
      <c r="B376" s="19"/>
      <c r="C376" s="19"/>
      <c r="D376" s="19"/>
      <c r="E376" s="19"/>
      <c r="F376" s="19"/>
      <c r="G376" s="18"/>
      <c r="H376" s="19"/>
      <c r="I376" s="19"/>
      <c r="J376" s="19"/>
      <c r="K376" s="19"/>
      <c r="L376" s="19"/>
    </row>
    <row r="377" spans="1:12">
      <c r="A377" s="19"/>
      <c r="B377" s="19"/>
      <c r="C377" s="19"/>
      <c r="D377" s="19"/>
      <c r="E377" s="19"/>
      <c r="F377" s="19"/>
      <c r="G377" s="18"/>
      <c r="H377" s="19"/>
      <c r="I377" s="19"/>
      <c r="J377" s="19"/>
      <c r="K377" s="19"/>
      <c r="L377" s="19"/>
    </row>
    <row r="378" spans="1:12">
      <c r="A378" s="19"/>
      <c r="B378" s="19"/>
      <c r="C378" s="19"/>
      <c r="D378" s="19"/>
      <c r="E378" s="19"/>
      <c r="F378" s="19"/>
      <c r="G378" s="18"/>
      <c r="H378" s="19"/>
      <c r="I378" s="19"/>
      <c r="J378" s="19"/>
      <c r="K378" s="19"/>
      <c r="L378" s="19"/>
    </row>
    <row r="379" spans="1:12">
      <c r="A379" s="19"/>
      <c r="B379" s="19"/>
      <c r="C379" s="19"/>
      <c r="D379" s="19"/>
      <c r="E379" s="19"/>
      <c r="F379" s="19"/>
      <c r="G379" s="18"/>
      <c r="H379" s="19"/>
      <c r="I379" s="19"/>
      <c r="J379" s="19"/>
      <c r="K379" s="19"/>
      <c r="L379" s="19"/>
    </row>
    <row r="380" spans="1:12">
      <c r="A380" s="19"/>
      <c r="B380" s="19"/>
      <c r="C380" s="19"/>
      <c r="D380" s="19"/>
      <c r="E380" s="19"/>
      <c r="F380" s="19"/>
      <c r="G380" s="18"/>
      <c r="H380" s="19"/>
      <c r="I380" s="19"/>
      <c r="J380" s="19"/>
      <c r="K380" s="19"/>
      <c r="L380" s="19"/>
    </row>
    <row r="381" spans="1:12">
      <c r="A381" s="19"/>
      <c r="B381" s="19"/>
      <c r="C381" s="19"/>
      <c r="D381" s="19"/>
      <c r="E381" s="19"/>
      <c r="F381" s="19"/>
      <c r="G381" s="18"/>
      <c r="H381" s="19"/>
      <c r="I381" s="19"/>
      <c r="J381" s="19"/>
      <c r="K381" s="19"/>
      <c r="L381" s="19"/>
    </row>
    <row r="382" spans="1:12">
      <c r="A382" s="19"/>
      <c r="B382" s="19"/>
      <c r="C382" s="19"/>
      <c r="D382" s="19"/>
      <c r="E382" s="19"/>
      <c r="F382" s="19"/>
      <c r="G382" s="18"/>
      <c r="H382" s="19"/>
      <c r="I382" s="19"/>
      <c r="J382" s="19"/>
      <c r="K382" s="19"/>
      <c r="L382" s="19"/>
    </row>
    <row r="383" spans="1:12">
      <c r="A383" s="19"/>
      <c r="B383" s="19"/>
      <c r="C383" s="19"/>
      <c r="D383" s="19"/>
      <c r="E383" s="19"/>
      <c r="F383" s="19"/>
      <c r="G383" s="18"/>
      <c r="H383" s="19"/>
      <c r="I383" s="19"/>
      <c r="J383" s="19"/>
      <c r="K383" s="19"/>
      <c r="L383" s="19"/>
    </row>
    <row r="384" spans="1:12">
      <c r="A384" s="19"/>
      <c r="B384" s="19"/>
      <c r="C384" s="19"/>
      <c r="D384" s="19"/>
      <c r="E384" s="19"/>
      <c r="F384" s="19"/>
      <c r="G384" s="18"/>
      <c r="H384" s="19"/>
      <c r="I384" s="19"/>
      <c r="J384" s="19"/>
      <c r="K384" s="19"/>
      <c r="L384" s="19"/>
    </row>
    <row r="385" spans="1:12">
      <c r="A385" s="19"/>
      <c r="B385" s="19"/>
      <c r="C385" s="19"/>
      <c r="D385" s="19"/>
      <c r="E385" s="19"/>
      <c r="F385" s="19"/>
      <c r="G385" s="18"/>
      <c r="H385" s="19"/>
      <c r="I385" s="19"/>
      <c r="J385" s="19"/>
      <c r="K385" s="19"/>
      <c r="L385" s="19"/>
    </row>
    <row r="386" spans="1:12">
      <c r="A386" s="19"/>
      <c r="B386" s="19"/>
      <c r="C386" s="19"/>
      <c r="D386" s="19"/>
      <c r="E386" s="19"/>
      <c r="F386" s="19"/>
      <c r="G386" s="18"/>
      <c r="H386" s="19"/>
      <c r="I386" s="19"/>
      <c r="J386" s="19"/>
      <c r="K386" s="19"/>
      <c r="L386" s="19"/>
    </row>
    <row r="387" spans="1:12">
      <c r="A387" s="19"/>
      <c r="B387" s="19"/>
      <c r="C387" s="19"/>
      <c r="D387" s="19"/>
      <c r="E387" s="19"/>
      <c r="F387" s="19"/>
      <c r="G387" s="18"/>
      <c r="H387" s="19"/>
      <c r="I387" s="19"/>
      <c r="J387" s="19"/>
      <c r="K387" s="19"/>
      <c r="L387" s="19"/>
    </row>
    <row r="388" spans="1:12">
      <c r="A388" s="19"/>
      <c r="B388" s="19"/>
      <c r="C388" s="19"/>
      <c r="D388" s="19"/>
      <c r="E388" s="19"/>
      <c r="F388" s="19"/>
      <c r="G388" s="18"/>
      <c r="H388" s="19"/>
      <c r="I388" s="19"/>
      <c r="J388" s="19"/>
      <c r="K388" s="19"/>
      <c r="L388" s="19"/>
    </row>
    <row r="389" spans="1:12">
      <c r="A389" s="19"/>
      <c r="B389" s="19"/>
      <c r="C389" s="19"/>
      <c r="D389" s="19"/>
      <c r="E389" s="19"/>
      <c r="F389" s="19"/>
      <c r="G389" s="18"/>
      <c r="H389" s="19"/>
      <c r="I389" s="19"/>
      <c r="J389" s="19"/>
      <c r="K389" s="19"/>
      <c r="L389" s="19"/>
    </row>
    <row r="390" spans="1:12">
      <c r="A390" s="19"/>
      <c r="B390" s="19"/>
      <c r="C390" s="19"/>
      <c r="D390" s="19"/>
      <c r="E390" s="19"/>
      <c r="F390" s="19"/>
      <c r="G390" s="18"/>
      <c r="H390" s="19"/>
      <c r="I390" s="19"/>
      <c r="J390" s="19"/>
      <c r="K390" s="19"/>
      <c r="L390" s="19"/>
    </row>
    <row r="391" spans="1:12">
      <c r="A391" s="19"/>
      <c r="B391" s="19"/>
      <c r="C391" s="19"/>
      <c r="D391" s="19"/>
      <c r="E391" s="19"/>
      <c r="F391" s="19"/>
      <c r="G391" s="18"/>
      <c r="H391" s="19"/>
      <c r="I391" s="19"/>
      <c r="J391" s="19"/>
      <c r="K391" s="19"/>
      <c r="L391" s="19"/>
    </row>
    <row r="392" spans="1:12">
      <c r="A392" s="19"/>
      <c r="B392" s="19"/>
      <c r="C392" s="19"/>
      <c r="D392" s="19"/>
      <c r="E392" s="19"/>
      <c r="F392" s="19"/>
      <c r="G392" s="18"/>
      <c r="H392" s="19"/>
      <c r="I392" s="19"/>
      <c r="J392" s="19"/>
      <c r="K392" s="19"/>
      <c r="L392" s="19"/>
    </row>
    <row r="393" spans="1:12">
      <c r="A393" s="19"/>
      <c r="B393" s="19"/>
      <c r="C393" s="19"/>
      <c r="D393" s="19"/>
      <c r="E393" s="19"/>
      <c r="F393" s="19"/>
      <c r="G393" s="18"/>
      <c r="H393" s="19"/>
      <c r="I393" s="19"/>
      <c r="J393" s="19"/>
      <c r="K393" s="19"/>
      <c r="L393" s="19"/>
    </row>
    <row r="394" spans="1:12">
      <c r="A394" s="19"/>
      <c r="B394" s="19"/>
      <c r="C394" s="19"/>
      <c r="D394" s="19"/>
      <c r="E394" s="19"/>
      <c r="F394" s="19"/>
      <c r="G394" s="18"/>
      <c r="H394" s="19"/>
      <c r="I394" s="19"/>
      <c r="J394" s="19"/>
      <c r="K394" s="19"/>
      <c r="L394" s="19"/>
    </row>
    <row r="395" spans="1:12">
      <c r="A395" s="19"/>
      <c r="B395" s="19"/>
      <c r="C395" s="19"/>
      <c r="D395" s="19"/>
      <c r="E395" s="19"/>
      <c r="F395" s="19"/>
      <c r="G395" s="18"/>
      <c r="H395" s="19"/>
      <c r="I395" s="19"/>
      <c r="J395" s="19"/>
      <c r="K395" s="19"/>
      <c r="L395" s="19"/>
    </row>
    <row r="396" spans="1:12">
      <c r="A396" s="19"/>
      <c r="B396" s="19"/>
      <c r="C396" s="19"/>
      <c r="D396" s="19"/>
      <c r="E396" s="19"/>
      <c r="F396" s="19"/>
      <c r="G396" s="18"/>
      <c r="H396" s="19"/>
      <c r="I396" s="19"/>
      <c r="J396" s="19"/>
      <c r="K396" s="19"/>
      <c r="L396" s="19"/>
    </row>
    <row r="397" spans="1:12">
      <c r="A397" s="19"/>
      <c r="B397" s="19"/>
      <c r="C397" s="19"/>
      <c r="D397" s="19"/>
      <c r="E397" s="19"/>
      <c r="F397" s="19"/>
      <c r="G397" s="18"/>
      <c r="H397" s="19"/>
      <c r="I397" s="19"/>
      <c r="J397" s="19"/>
      <c r="K397" s="19"/>
      <c r="L397" s="19"/>
    </row>
    <row r="398" spans="1:12">
      <c r="A398" s="19"/>
      <c r="B398" s="19"/>
      <c r="C398" s="19"/>
      <c r="D398" s="19"/>
      <c r="E398" s="19"/>
      <c r="F398" s="19"/>
      <c r="G398" s="18"/>
      <c r="H398" s="19"/>
      <c r="I398" s="19"/>
      <c r="J398" s="19"/>
      <c r="K398" s="19"/>
      <c r="L398" s="19"/>
    </row>
    <row r="399" spans="1:12">
      <c r="A399" s="19"/>
      <c r="B399" s="19"/>
      <c r="C399" s="19"/>
      <c r="D399" s="19"/>
      <c r="E399" s="19"/>
      <c r="F399" s="19"/>
      <c r="G399" s="18"/>
      <c r="H399" s="19"/>
      <c r="I399" s="19"/>
      <c r="J399" s="19"/>
      <c r="K399" s="19"/>
      <c r="L399" s="19"/>
    </row>
    <row r="400" spans="1:12">
      <c r="A400" s="19"/>
      <c r="B400" s="19"/>
      <c r="C400" s="19"/>
      <c r="D400" s="19"/>
      <c r="E400" s="19"/>
      <c r="F400" s="19"/>
      <c r="G400" s="18"/>
      <c r="H400" s="19"/>
      <c r="I400" s="19"/>
      <c r="J400" s="19"/>
      <c r="K400" s="19"/>
      <c r="L400" s="19"/>
    </row>
    <row r="401" spans="1:12">
      <c r="A401" s="19"/>
      <c r="B401" s="19"/>
      <c r="C401" s="19"/>
      <c r="D401" s="19"/>
      <c r="E401" s="19"/>
      <c r="F401" s="19"/>
      <c r="G401" s="18"/>
      <c r="H401" s="19"/>
      <c r="I401" s="19"/>
      <c r="J401" s="19"/>
      <c r="K401" s="19"/>
      <c r="L401" s="19"/>
    </row>
    <row r="402" spans="1:12">
      <c r="A402" s="19"/>
      <c r="B402" s="19"/>
      <c r="C402" s="19"/>
      <c r="D402" s="19"/>
      <c r="E402" s="19"/>
      <c r="F402" s="19"/>
      <c r="G402" s="18"/>
      <c r="H402" s="19"/>
      <c r="I402" s="19"/>
      <c r="J402" s="19"/>
      <c r="K402" s="19"/>
      <c r="L402" s="19"/>
    </row>
    <row r="403" spans="1:12">
      <c r="A403" s="19"/>
      <c r="B403" s="19"/>
      <c r="C403" s="19"/>
      <c r="D403" s="19"/>
      <c r="E403" s="19"/>
      <c r="F403" s="19"/>
      <c r="G403" s="18"/>
      <c r="H403" s="19"/>
      <c r="I403" s="19"/>
      <c r="J403" s="19"/>
      <c r="K403" s="19"/>
      <c r="L403" s="19"/>
    </row>
    <row r="404" spans="1:12">
      <c r="A404" s="19"/>
      <c r="B404" s="19"/>
      <c r="C404" s="19"/>
      <c r="D404" s="19"/>
      <c r="E404" s="19"/>
      <c r="F404" s="19"/>
      <c r="G404" s="18"/>
      <c r="H404" s="19"/>
      <c r="I404" s="19"/>
      <c r="J404" s="19"/>
      <c r="K404" s="19"/>
      <c r="L404" s="19"/>
    </row>
    <row r="405" spans="1:12">
      <c r="A405" s="19"/>
      <c r="B405" s="19"/>
      <c r="C405" s="19"/>
      <c r="D405" s="19"/>
      <c r="E405" s="19"/>
      <c r="F405" s="19"/>
      <c r="G405" s="18"/>
      <c r="H405" s="19"/>
      <c r="I405" s="19"/>
      <c r="J405" s="19"/>
      <c r="K405" s="19"/>
      <c r="L405" s="19"/>
    </row>
    <row r="406" spans="1:12">
      <c r="A406" s="19"/>
      <c r="B406" s="19"/>
      <c r="C406" s="19"/>
      <c r="D406" s="19"/>
      <c r="E406" s="19"/>
      <c r="F406" s="19"/>
      <c r="G406" s="18"/>
      <c r="H406" s="19"/>
      <c r="I406" s="19"/>
      <c r="J406" s="19"/>
      <c r="K406" s="19"/>
      <c r="L406" s="19"/>
    </row>
    <row r="407" spans="1:12">
      <c r="A407" s="19"/>
      <c r="B407" s="19"/>
      <c r="C407" s="19"/>
      <c r="D407" s="19"/>
      <c r="E407" s="19"/>
      <c r="F407" s="19"/>
      <c r="G407" s="18"/>
      <c r="H407" s="19"/>
      <c r="I407" s="19"/>
      <c r="J407" s="19"/>
      <c r="K407" s="19"/>
      <c r="L407" s="19"/>
    </row>
    <row r="408" spans="1:12">
      <c r="A408" s="19"/>
      <c r="B408" s="19"/>
      <c r="C408" s="19"/>
      <c r="D408" s="19"/>
      <c r="E408" s="19"/>
      <c r="F408" s="19"/>
      <c r="G408" s="18"/>
      <c r="H408" s="19"/>
      <c r="I408" s="19"/>
      <c r="J408" s="19"/>
      <c r="K408" s="19"/>
      <c r="L408" s="19"/>
    </row>
    <row r="409" spans="1:12">
      <c r="A409" s="19"/>
      <c r="B409" s="19"/>
      <c r="C409" s="19"/>
      <c r="D409" s="19"/>
      <c r="E409" s="19"/>
      <c r="F409" s="19"/>
      <c r="G409" s="18"/>
      <c r="H409" s="19"/>
      <c r="I409" s="19"/>
      <c r="J409" s="19"/>
      <c r="K409" s="19"/>
      <c r="L409" s="19"/>
    </row>
    <row r="410" spans="1:12">
      <c r="A410" s="19"/>
      <c r="B410" s="19"/>
      <c r="C410" s="19"/>
      <c r="D410" s="19"/>
      <c r="E410" s="19"/>
      <c r="F410" s="19"/>
      <c r="G410" s="18"/>
      <c r="H410" s="19"/>
      <c r="I410" s="19"/>
      <c r="J410" s="19"/>
      <c r="K410" s="19"/>
      <c r="L410" s="19"/>
    </row>
    <row r="411" spans="1:12">
      <c r="A411" s="19"/>
      <c r="B411" s="19"/>
      <c r="C411" s="19"/>
      <c r="D411" s="19"/>
      <c r="E411" s="19"/>
      <c r="F411" s="19"/>
      <c r="G411" s="18"/>
      <c r="H411" s="19"/>
      <c r="I411" s="19"/>
      <c r="J411" s="19"/>
      <c r="K411" s="19"/>
      <c r="L411" s="19"/>
    </row>
    <row r="412" spans="1:12">
      <c r="A412" s="19"/>
      <c r="B412" s="19"/>
      <c r="C412" s="19"/>
      <c r="D412" s="19"/>
      <c r="E412" s="19"/>
      <c r="F412" s="19"/>
      <c r="G412" s="18"/>
      <c r="H412" s="19"/>
      <c r="I412" s="19"/>
      <c r="J412" s="19"/>
      <c r="K412" s="19"/>
      <c r="L412" s="19"/>
    </row>
    <row r="413" spans="1:12">
      <c r="A413" s="19"/>
      <c r="B413" s="19"/>
      <c r="C413" s="19"/>
      <c r="D413" s="19"/>
      <c r="E413" s="19"/>
      <c r="F413" s="19"/>
      <c r="G413" s="18"/>
      <c r="H413" s="19"/>
      <c r="I413" s="19"/>
      <c r="J413" s="19"/>
      <c r="K413" s="19"/>
      <c r="L413" s="19"/>
    </row>
    <row r="414" spans="1:12">
      <c r="A414" s="19"/>
      <c r="B414" s="19"/>
      <c r="C414" s="19"/>
      <c r="D414" s="19"/>
      <c r="E414" s="19"/>
      <c r="F414" s="19"/>
      <c r="G414" s="18"/>
      <c r="H414" s="19"/>
      <c r="I414" s="19"/>
      <c r="J414" s="19"/>
      <c r="K414" s="19"/>
      <c r="L414" s="19"/>
    </row>
    <row r="415" spans="1:12">
      <c r="A415" s="19"/>
      <c r="B415" s="19"/>
      <c r="C415" s="19"/>
      <c r="D415" s="19"/>
      <c r="E415" s="19"/>
      <c r="F415" s="19"/>
      <c r="G415" s="18"/>
      <c r="H415" s="19"/>
      <c r="I415" s="19"/>
      <c r="J415" s="19"/>
      <c r="K415" s="19"/>
      <c r="L415" s="19"/>
    </row>
    <row r="416" spans="1:12">
      <c r="A416" s="19"/>
      <c r="B416" s="19"/>
      <c r="C416" s="19"/>
      <c r="D416" s="19"/>
      <c r="E416" s="19"/>
      <c r="F416" s="19"/>
      <c r="G416" s="18"/>
      <c r="H416" s="19"/>
      <c r="I416" s="19"/>
      <c r="J416" s="19"/>
      <c r="K416" s="19"/>
      <c r="L416" s="19"/>
    </row>
    <row r="417" spans="1:12">
      <c r="A417" s="19"/>
      <c r="B417" s="19"/>
      <c r="C417" s="19"/>
      <c r="D417" s="19"/>
      <c r="E417" s="19"/>
      <c r="F417" s="19"/>
      <c r="G417" s="18"/>
      <c r="H417" s="19"/>
      <c r="I417" s="19"/>
      <c r="J417" s="19"/>
      <c r="K417" s="19"/>
      <c r="L417" s="19"/>
    </row>
    <row r="418" spans="1:12">
      <c r="A418" s="19"/>
      <c r="B418" s="19"/>
      <c r="C418" s="19"/>
      <c r="D418" s="19"/>
      <c r="E418" s="19"/>
      <c r="F418" s="19"/>
      <c r="G418" s="18"/>
      <c r="H418" s="19"/>
      <c r="I418" s="19"/>
      <c r="J418" s="19"/>
      <c r="K418" s="19"/>
      <c r="L418" s="19"/>
    </row>
    <row r="419" spans="1:12">
      <c r="A419" s="19"/>
      <c r="B419" s="19"/>
      <c r="C419" s="19"/>
      <c r="D419" s="19"/>
      <c r="E419" s="19"/>
      <c r="F419" s="19"/>
      <c r="G419" s="18"/>
      <c r="H419" s="19"/>
      <c r="I419" s="19"/>
      <c r="J419" s="19"/>
      <c r="K419" s="19"/>
      <c r="L419" s="19"/>
    </row>
    <row r="420" spans="1:12">
      <c r="A420" s="19"/>
      <c r="B420" s="19"/>
      <c r="C420" s="19"/>
      <c r="D420" s="19"/>
      <c r="E420" s="19"/>
      <c r="F420" s="19"/>
      <c r="G420" s="18"/>
      <c r="H420" s="19"/>
      <c r="I420" s="19"/>
      <c r="J420" s="19"/>
      <c r="K420" s="19"/>
      <c r="L420" s="19"/>
    </row>
    <row r="421" spans="1:12">
      <c r="A421" s="19"/>
      <c r="B421" s="19"/>
      <c r="C421" s="19"/>
      <c r="D421" s="19"/>
      <c r="E421" s="19"/>
      <c r="F421" s="19"/>
      <c r="G421" s="18"/>
      <c r="H421" s="19"/>
      <c r="I421" s="19"/>
      <c r="J421" s="19"/>
      <c r="K421" s="19"/>
      <c r="L421" s="19"/>
    </row>
    <row r="422" spans="1:12">
      <c r="A422" s="19"/>
      <c r="B422" s="19"/>
      <c r="C422" s="19"/>
      <c r="D422" s="19"/>
      <c r="E422" s="19"/>
      <c r="F422" s="19"/>
      <c r="G422" s="18"/>
      <c r="H422" s="19"/>
      <c r="I422" s="19"/>
      <c r="J422" s="19"/>
      <c r="K422" s="19"/>
      <c r="L422" s="19"/>
    </row>
    <row r="423" spans="1:12">
      <c r="A423" s="19"/>
      <c r="B423" s="19"/>
      <c r="C423" s="19"/>
      <c r="D423" s="19"/>
      <c r="E423" s="19"/>
      <c r="F423" s="19"/>
      <c r="G423" s="18"/>
      <c r="H423" s="19"/>
      <c r="I423" s="19"/>
      <c r="J423" s="19"/>
      <c r="K423" s="19"/>
      <c r="L423" s="19"/>
    </row>
    <row r="424" spans="1:12">
      <c r="A424" s="19"/>
      <c r="B424" s="19"/>
      <c r="C424" s="19"/>
      <c r="D424" s="19"/>
      <c r="E424" s="19"/>
      <c r="F424" s="19"/>
      <c r="G424" s="18"/>
      <c r="H424" s="19"/>
      <c r="I424" s="19"/>
      <c r="J424" s="19"/>
      <c r="K424" s="19"/>
      <c r="L424" s="19"/>
    </row>
    <row r="425" spans="1:12">
      <c r="A425" s="19"/>
      <c r="B425" s="19"/>
      <c r="C425" s="19"/>
      <c r="D425" s="19"/>
      <c r="E425" s="19"/>
      <c r="F425" s="19"/>
      <c r="G425" s="18"/>
      <c r="H425" s="19"/>
      <c r="I425" s="19"/>
      <c r="J425" s="19"/>
      <c r="K425" s="19"/>
      <c r="L425" s="19"/>
    </row>
    <row r="426" spans="1:12">
      <c r="A426" s="19"/>
      <c r="B426" s="19"/>
      <c r="C426" s="19"/>
      <c r="D426" s="19"/>
      <c r="E426" s="19"/>
      <c r="F426" s="19"/>
      <c r="G426" s="18"/>
      <c r="H426" s="19"/>
      <c r="I426" s="19"/>
      <c r="J426" s="19"/>
      <c r="K426" s="19"/>
      <c r="L426" s="19"/>
    </row>
    <row r="427" spans="1:12">
      <c r="A427" s="19"/>
      <c r="B427" s="19"/>
      <c r="C427" s="19"/>
      <c r="D427" s="19"/>
      <c r="E427" s="19"/>
      <c r="F427" s="19"/>
      <c r="G427" s="18"/>
      <c r="H427" s="19"/>
      <c r="I427" s="19"/>
      <c r="J427" s="19"/>
      <c r="K427" s="19"/>
      <c r="L427" s="19"/>
    </row>
    <row r="428" spans="1:12">
      <c r="A428" s="19"/>
      <c r="B428" s="19"/>
      <c r="C428" s="19"/>
      <c r="D428" s="19"/>
      <c r="E428" s="19"/>
      <c r="F428" s="19"/>
      <c r="G428" s="18"/>
      <c r="H428" s="19"/>
      <c r="I428" s="19"/>
      <c r="J428" s="19"/>
      <c r="K428" s="19"/>
      <c r="L428" s="19"/>
    </row>
    <row r="429" spans="1:12">
      <c r="A429" s="19"/>
      <c r="B429" s="19"/>
      <c r="C429" s="19"/>
      <c r="D429" s="19"/>
      <c r="E429" s="19"/>
      <c r="F429" s="19"/>
      <c r="G429" s="18"/>
      <c r="H429" s="19"/>
      <c r="I429" s="19"/>
      <c r="J429" s="19"/>
      <c r="K429" s="19"/>
      <c r="L429" s="19"/>
    </row>
    <row r="430" spans="1:12">
      <c r="A430" s="19"/>
      <c r="B430" s="19"/>
      <c r="C430" s="19"/>
      <c r="D430" s="19"/>
      <c r="E430" s="19"/>
      <c r="F430" s="19"/>
      <c r="G430" s="18"/>
      <c r="H430" s="19"/>
      <c r="I430" s="19"/>
      <c r="J430" s="19"/>
      <c r="K430" s="19"/>
      <c r="L430" s="19"/>
    </row>
    <row r="431" spans="1:12">
      <c r="A431" s="19"/>
      <c r="B431" s="19"/>
      <c r="C431" s="19"/>
      <c r="D431" s="19"/>
      <c r="E431" s="19"/>
      <c r="F431" s="19"/>
      <c r="G431" s="18"/>
      <c r="H431" s="19"/>
      <c r="I431" s="19"/>
      <c r="J431" s="19"/>
      <c r="K431" s="19"/>
      <c r="L431" s="19"/>
    </row>
    <row r="432" spans="1:12">
      <c r="A432" s="19"/>
      <c r="B432" s="19"/>
      <c r="C432" s="19"/>
      <c r="D432" s="19"/>
      <c r="E432" s="19"/>
      <c r="F432" s="19"/>
      <c r="G432" s="18"/>
      <c r="H432" s="19"/>
      <c r="I432" s="19"/>
      <c r="J432" s="19"/>
      <c r="K432" s="19"/>
      <c r="L432" s="19"/>
    </row>
    <row r="433" spans="1:12">
      <c r="A433" s="19"/>
      <c r="B433" s="19"/>
      <c r="C433" s="19"/>
      <c r="D433" s="19"/>
      <c r="E433" s="19"/>
      <c r="F433" s="19"/>
      <c r="G433" s="18"/>
      <c r="H433" s="19"/>
      <c r="I433" s="19"/>
      <c r="J433" s="19"/>
      <c r="K433" s="19"/>
      <c r="L433" s="19"/>
    </row>
    <row r="434" spans="1:12">
      <c r="A434" s="19"/>
      <c r="B434" s="19"/>
      <c r="C434" s="19"/>
      <c r="D434" s="19"/>
      <c r="E434" s="19"/>
      <c r="F434" s="19"/>
      <c r="G434" s="18"/>
      <c r="H434" s="19"/>
      <c r="I434" s="19"/>
      <c r="J434" s="19"/>
      <c r="K434" s="19"/>
      <c r="L434" s="19"/>
    </row>
    <row r="435" spans="1:12">
      <c r="A435" s="19"/>
      <c r="B435" s="19"/>
      <c r="C435" s="19"/>
      <c r="D435" s="19"/>
      <c r="E435" s="19"/>
      <c r="F435" s="19"/>
      <c r="G435" s="18"/>
      <c r="H435" s="19"/>
      <c r="I435" s="19"/>
      <c r="J435" s="19"/>
      <c r="K435" s="19"/>
      <c r="L435" s="19"/>
    </row>
    <row r="436" spans="1:12">
      <c r="A436" s="19"/>
      <c r="B436" s="19"/>
      <c r="C436" s="19"/>
      <c r="D436" s="19"/>
      <c r="E436" s="19"/>
      <c r="F436" s="19"/>
      <c r="G436" s="18"/>
      <c r="H436" s="19"/>
      <c r="I436" s="19"/>
      <c r="J436" s="19"/>
      <c r="K436" s="19"/>
      <c r="L436" s="19"/>
    </row>
    <row r="437" spans="1:12">
      <c r="A437" s="19"/>
      <c r="B437" s="19"/>
      <c r="C437" s="19"/>
      <c r="D437" s="19"/>
      <c r="E437" s="19"/>
      <c r="F437" s="19"/>
      <c r="G437" s="18"/>
      <c r="H437" s="19"/>
      <c r="I437" s="19"/>
      <c r="J437" s="19"/>
      <c r="K437" s="19"/>
      <c r="L437" s="19"/>
    </row>
    <row r="438" spans="1:12">
      <c r="A438" s="19"/>
      <c r="B438" s="19"/>
      <c r="C438" s="19"/>
      <c r="D438" s="19"/>
      <c r="E438" s="19"/>
      <c r="F438" s="19"/>
      <c r="G438" s="18"/>
      <c r="H438" s="19"/>
      <c r="I438" s="19"/>
      <c r="J438" s="19"/>
      <c r="K438" s="19"/>
      <c r="L438" s="19"/>
    </row>
    <row r="439" spans="1:12">
      <c r="A439" s="19"/>
      <c r="B439" s="19"/>
      <c r="C439" s="19"/>
      <c r="D439" s="19"/>
      <c r="E439" s="19"/>
      <c r="F439" s="19"/>
      <c r="G439" s="18"/>
      <c r="H439" s="19"/>
      <c r="I439" s="19"/>
      <c r="J439" s="19"/>
      <c r="K439" s="19"/>
      <c r="L439" s="19"/>
    </row>
    <row r="440" spans="1:12">
      <c r="A440" s="19"/>
      <c r="B440" s="19"/>
      <c r="C440" s="19"/>
      <c r="D440" s="19"/>
      <c r="E440" s="19"/>
      <c r="F440" s="19"/>
      <c r="G440" s="18"/>
      <c r="H440" s="19"/>
      <c r="I440" s="19"/>
      <c r="J440" s="19"/>
      <c r="K440" s="19"/>
      <c r="L440" s="19"/>
    </row>
    <row r="441" spans="1:12">
      <c r="A441" s="19"/>
      <c r="B441" s="19"/>
      <c r="C441" s="19"/>
      <c r="D441" s="19"/>
      <c r="E441" s="19"/>
      <c r="F441" s="19"/>
      <c r="G441" s="18"/>
      <c r="H441" s="19"/>
      <c r="I441" s="19"/>
      <c r="J441" s="19"/>
      <c r="K441" s="19"/>
      <c r="L441" s="19"/>
    </row>
    <row r="442" spans="1:12">
      <c r="A442" s="19"/>
      <c r="B442" s="19"/>
      <c r="C442" s="19"/>
      <c r="D442" s="19"/>
      <c r="E442" s="19"/>
      <c r="F442" s="19"/>
      <c r="G442" s="18"/>
      <c r="H442" s="19"/>
      <c r="I442" s="19"/>
      <c r="J442" s="19"/>
      <c r="K442" s="19"/>
      <c r="L442" s="19"/>
    </row>
    <row r="443" spans="1:12">
      <c r="A443" s="19"/>
      <c r="B443" s="19"/>
      <c r="C443" s="19"/>
      <c r="D443" s="19"/>
      <c r="E443" s="19"/>
      <c r="F443" s="19"/>
      <c r="G443" s="18"/>
      <c r="H443" s="19"/>
      <c r="I443" s="19"/>
      <c r="J443" s="19"/>
      <c r="K443" s="19"/>
      <c r="L443" s="19"/>
    </row>
    <row r="444" spans="1:12">
      <c r="A444" s="19"/>
      <c r="B444" s="19"/>
      <c r="C444" s="19"/>
      <c r="D444" s="19"/>
      <c r="E444" s="19"/>
      <c r="F444" s="19"/>
      <c r="G444" s="18"/>
      <c r="H444" s="19"/>
      <c r="I444" s="19"/>
      <c r="J444" s="19"/>
      <c r="K444" s="19"/>
      <c r="L444" s="19"/>
    </row>
    <row r="445" spans="1:12">
      <c r="A445" s="19"/>
      <c r="B445" s="19"/>
      <c r="C445" s="19"/>
      <c r="D445" s="19"/>
      <c r="E445" s="19"/>
      <c r="F445" s="19"/>
      <c r="G445" s="18"/>
      <c r="H445" s="19"/>
      <c r="I445" s="19"/>
      <c r="J445" s="19"/>
      <c r="K445" s="19"/>
      <c r="L445" s="19"/>
    </row>
    <row r="446" spans="1:12">
      <c r="A446" s="19"/>
      <c r="B446" s="19"/>
      <c r="C446" s="19"/>
      <c r="D446" s="19"/>
      <c r="E446" s="19"/>
      <c r="F446" s="19"/>
      <c r="G446" s="18"/>
      <c r="H446" s="19"/>
      <c r="I446" s="19"/>
      <c r="J446" s="19"/>
      <c r="K446" s="19"/>
      <c r="L446" s="19"/>
    </row>
    <row r="447" spans="1:12">
      <c r="A447" s="19"/>
      <c r="B447" s="19"/>
      <c r="C447" s="19"/>
      <c r="D447" s="19"/>
      <c r="E447" s="19"/>
      <c r="F447" s="19"/>
      <c r="G447" s="18"/>
      <c r="H447" s="19"/>
      <c r="I447" s="19"/>
      <c r="J447" s="19"/>
      <c r="K447" s="19"/>
      <c r="L447" s="19"/>
    </row>
    <row r="448" spans="1:12">
      <c r="A448" s="19"/>
      <c r="B448" s="19"/>
      <c r="C448" s="19"/>
      <c r="D448" s="19"/>
      <c r="E448" s="19"/>
      <c r="F448" s="19"/>
      <c r="G448" s="18"/>
      <c r="H448" s="19"/>
      <c r="I448" s="19"/>
      <c r="J448" s="19"/>
      <c r="K448" s="19"/>
      <c r="L448" s="19"/>
    </row>
    <row r="449" spans="1:12">
      <c r="A449" s="19"/>
      <c r="B449" s="19"/>
      <c r="C449" s="19"/>
      <c r="D449" s="19"/>
      <c r="E449" s="19"/>
      <c r="F449" s="19"/>
      <c r="G449" s="18"/>
      <c r="H449" s="19"/>
      <c r="I449" s="19"/>
      <c r="J449" s="19"/>
      <c r="K449" s="19"/>
      <c r="L449" s="19"/>
    </row>
    <row r="450" spans="1:12">
      <c r="A450" s="19"/>
      <c r="B450" s="19"/>
      <c r="C450" s="19"/>
      <c r="D450" s="19"/>
      <c r="E450" s="19"/>
      <c r="F450" s="19"/>
      <c r="G450" s="18"/>
      <c r="H450" s="19"/>
      <c r="I450" s="19"/>
      <c r="J450" s="19"/>
      <c r="K450" s="19"/>
      <c r="L450" s="19"/>
    </row>
    <row r="451" spans="1:12">
      <c r="A451" s="19"/>
      <c r="B451" s="19"/>
      <c r="C451" s="19"/>
      <c r="D451" s="19"/>
      <c r="E451" s="19"/>
      <c r="F451" s="19"/>
      <c r="G451" s="18"/>
      <c r="H451" s="19"/>
      <c r="I451" s="19"/>
      <c r="J451" s="19"/>
      <c r="K451" s="19"/>
      <c r="L451" s="19"/>
    </row>
    <row r="452" spans="1:12">
      <c r="A452" s="19"/>
      <c r="B452" s="19"/>
      <c r="C452" s="19"/>
      <c r="D452" s="19"/>
      <c r="E452" s="19"/>
      <c r="F452" s="19"/>
      <c r="G452" s="18"/>
      <c r="H452" s="19"/>
      <c r="I452" s="19"/>
      <c r="J452" s="19"/>
      <c r="K452" s="19"/>
      <c r="L452" s="19"/>
    </row>
    <row r="453" spans="1:12">
      <c r="A453" s="19"/>
      <c r="B453" s="19"/>
      <c r="C453" s="19"/>
      <c r="D453" s="19"/>
      <c r="E453" s="19"/>
      <c r="F453" s="19"/>
      <c r="G453" s="18"/>
      <c r="H453" s="19"/>
      <c r="I453" s="19"/>
      <c r="J453" s="19"/>
      <c r="K453" s="19"/>
      <c r="L453" s="19"/>
    </row>
    <row r="454" spans="1:12">
      <c r="A454" s="19"/>
      <c r="B454" s="19"/>
      <c r="C454" s="19"/>
      <c r="D454" s="19"/>
      <c r="E454" s="19"/>
      <c r="F454" s="19"/>
      <c r="G454" s="18"/>
      <c r="H454" s="19"/>
      <c r="I454" s="19"/>
      <c r="J454" s="19"/>
      <c r="K454" s="19"/>
      <c r="L454" s="19"/>
    </row>
    <row r="455" spans="1:12">
      <c r="A455" s="19"/>
      <c r="B455" s="19"/>
      <c r="C455" s="19"/>
      <c r="D455" s="19"/>
      <c r="E455" s="19"/>
      <c r="F455" s="19"/>
      <c r="G455" s="18"/>
      <c r="H455" s="19"/>
      <c r="I455" s="19"/>
      <c r="J455" s="19"/>
      <c r="K455" s="19"/>
      <c r="L455" s="19"/>
    </row>
    <row r="456" spans="1:12">
      <c r="A456" s="19"/>
      <c r="B456" s="19"/>
      <c r="C456" s="19"/>
      <c r="D456" s="19"/>
      <c r="E456" s="19"/>
      <c r="F456" s="19"/>
      <c r="G456" s="18"/>
      <c r="H456" s="19"/>
      <c r="I456" s="19"/>
      <c r="J456" s="19"/>
      <c r="K456" s="19"/>
      <c r="L456" s="19"/>
    </row>
    <row r="457" spans="1:12">
      <c r="A457" s="19"/>
      <c r="B457" s="19"/>
      <c r="C457" s="19"/>
      <c r="D457" s="19"/>
      <c r="E457" s="19"/>
      <c r="F457" s="19"/>
      <c r="G457" s="18"/>
      <c r="H457" s="19"/>
      <c r="I457" s="19"/>
      <c r="J457" s="19"/>
      <c r="K457" s="19"/>
      <c r="L457" s="19"/>
    </row>
    <row r="458" spans="1:12">
      <c r="A458" s="19"/>
      <c r="B458" s="19"/>
      <c r="C458" s="19"/>
      <c r="D458" s="19"/>
      <c r="E458" s="19"/>
      <c r="F458" s="19"/>
      <c r="G458" s="18"/>
      <c r="H458" s="19"/>
      <c r="I458" s="19"/>
      <c r="J458" s="19"/>
      <c r="K458" s="19"/>
      <c r="L458" s="19"/>
    </row>
    <row r="459" spans="1:12">
      <c r="A459" s="19"/>
      <c r="B459" s="19"/>
      <c r="C459" s="19"/>
      <c r="D459" s="19"/>
      <c r="E459" s="19"/>
      <c r="F459" s="19"/>
      <c r="G459" s="18"/>
      <c r="H459" s="19"/>
      <c r="I459" s="19"/>
      <c r="J459" s="19"/>
      <c r="K459" s="19"/>
      <c r="L459" s="19"/>
    </row>
    <row r="460" spans="1:12">
      <c r="A460" s="19"/>
      <c r="B460" s="19"/>
      <c r="C460" s="19"/>
      <c r="D460" s="19"/>
      <c r="E460" s="19"/>
      <c r="F460" s="19"/>
      <c r="G460" s="18"/>
      <c r="H460" s="19"/>
      <c r="I460" s="19"/>
      <c r="J460" s="19"/>
      <c r="K460" s="19"/>
      <c r="L460" s="19"/>
    </row>
    <row r="461" spans="1:12">
      <c r="A461" s="19"/>
      <c r="B461" s="19"/>
      <c r="C461" s="19"/>
      <c r="D461" s="19"/>
      <c r="E461" s="19"/>
      <c r="F461" s="19"/>
      <c r="G461" s="18"/>
      <c r="H461" s="19"/>
      <c r="I461" s="19"/>
      <c r="J461" s="19"/>
      <c r="K461" s="19"/>
      <c r="L461" s="19"/>
    </row>
    <row r="462" spans="1:12">
      <c r="A462" s="19"/>
      <c r="B462" s="19"/>
      <c r="C462" s="19"/>
      <c r="D462" s="19"/>
      <c r="E462" s="19"/>
      <c r="F462" s="19"/>
      <c r="G462" s="18"/>
      <c r="H462" s="19"/>
      <c r="I462" s="19"/>
      <c r="J462" s="19"/>
      <c r="K462" s="19"/>
      <c r="L462" s="19"/>
    </row>
    <row r="463" spans="1:12">
      <c r="A463" s="19"/>
      <c r="B463" s="19"/>
      <c r="C463" s="19"/>
      <c r="D463" s="19"/>
      <c r="E463" s="19"/>
      <c r="F463" s="19"/>
      <c r="G463" s="18"/>
      <c r="H463" s="19"/>
      <c r="I463" s="19"/>
      <c r="J463" s="19"/>
      <c r="K463" s="19"/>
      <c r="L463" s="19"/>
    </row>
    <row r="464" spans="1:12">
      <c r="A464" s="19"/>
      <c r="B464" s="19"/>
      <c r="C464" s="19"/>
      <c r="D464" s="19"/>
      <c r="E464" s="19"/>
      <c r="F464" s="19"/>
      <c r="G464" s="18"/>
      <c r="H464" s="19"/>
      <c r="I464" s="19"/>
      <c r="J464" s="19"/>
      <c r="K464" s="19"/>
      <c r="L464" s="19"/>
    </row>
    <row r="465" spans="1:12">
      <c r="A465" s="19"/>
      <c r="B465" s="19"/>
      <c r="C465" s="19"/>
      <c r="D465" s="19"/>
      <c r="E465" s="19"/>
      <c r="F465" s="19"/>
      <c r="G465" s="18"/>
      <c r="H465" s="19"/>
      <c r="I465" s="19"/>
      <c r="J465" s="19"/>
      <c r="K465" s="19"/>
      <c r="L465" s="19"/>
    </row>
    <row r="466" spans="1:12">
      <c r="A466" s="19"/>
      <c r="B466" s="19"/>
      <c r="C466" s="19"/>
      <c r="D466" s="19"/>
      <c r="E466" s="19"/>
      <c r="F466" s="19"/>
      <c r="G466" s="18"/>
      <c r="H466" s="19"/>
      <c r="I466" s="19"/>
      <c r="J466" s="19"/>
      <c r="K466" s="19"/>
      <c r="L466" s="19"/>
    </row>
    <row r="467" spans="1:12">
      <c r="A467" s="19"/>
      <c r="B467" s="19"/>
      <c r="C467" s="19"/>
      <c r="D467" s="19"/>
      <c r="E467" s="19"/>
      <c r="F467" s="19"/>
      <c r="G467" s="18"/>
      <c r="H467" s="19"/>
      <c r="I467" s="19"/>
      <c r="J467" s="19"/>
      <c r="K467" s="19"/>
      <c r="L467" s="19"/>
    </row>
    <row r="468" spans="1:12">
      <c r="A468" s="19"/>
      <c r="B468" s="19"/>
      <c r="C468" s="19"/>
      <c r="D468" s="19"/>
      <c r="E468" s="19"/>
      <c r="F468" s="19"/>
      <c r="G468" s="18"/>
      <c r="H468" s="19"/>
      <c r="I468" s="19"/>
      <c r="J468" s="19"/>
      <c r="K468" s="19"/>
      <c r="L468" s="19"/>
    </row>
    <row r="469" spans="1:12">
      <c r="A469" s="19"/>
      <c r="B469" s="19"/>
      <c r="C469" s="19"/>
      <c r="D469" s="19"/>
      <c r="E469" s="19"/>
      <c r="F469" s="19"/>
      <c r="G469" s="18"/>
      <c r="H469" s="19"/>
      <c r="I469" s="19"/>
      <c r="J469" s="19"/>
      <c r="K469" s="19"/>
      <c r="L469" s="19"/>
    </row>
    <row r="470" spans="1:12">
      <c r="A470" s="19"/>
      <c r="B470" s="19"/>
      <c r="C470" s="19"/>
      <c r="D470" s="19"/>
      <c r="E470" s="19"/>
      <c r="F470" s="19"/>
      <c r="G470" s="18"/>
      <c r="H470" s="19"/>
      <c r="I470" s="19"/>
      <c r="J470" s="19"/>
      <c r="K470" s="19"/>
      <c r="L470" s="19"/>
    </row>
    <row r="471" spans="1:12">
      <c r="A471" s="19"/>
      <c r="B471" s="19"/>
      <c r="C471" s="19"/>
      <c r="D471" s="19"/>
      <c r="E471" s="19"/>
      <c r="F471" s="19"/>
      <c r="G471" s="18"/>
      <c r="H471" s="19"/>
      <c r="I471" s="19"/>
      <c r="J471" s="19"/>
      <c r="K471" s="19"/>
      <c r="L471" s="19"/>
    </row>
    <row r="472" spans="1:12">
      <c r="A472" s="19"/>
      <c r="B472" s="19"/>
      <c r="C472" s="19"/>
      <c r="D472" s="19"/>
      <c r="E472" s="19"/>
      <c r="F472" s="19"/>
      <c r="G472" s="18"/>
      <c r="H472" s="19"/>
      <c r="I472" s="19"/>
      <c r="J472" s="19"/>
      <c r="K472" s="19"/>
      <c r="L472" s="19"/>
    </row>
    <row r="473" spans="1:12">
      <c r="A473" s="19"/>
      <c r="B473" s="19"/>
      <c r="C473" s="19"/>
      <c r="D473" s="19"/>
      <c r="E473" s="19"/>
      <c r="F473" s="19"/>
      <c r="G473" s="18"/>
      <c r="H473" s="19"/>
      <c r="I473" s="19"/>
      <c r="J473" s="19"/>
      <c r="K473" s="19"/>
      <c r="L473" s="19"/>
    </row>
    <row r="474" spans="1:12">
      <c r="A474" s="19"/>
      <c r="B474" s="19"/>
      <c r="C474" s="19"/>
      <c r="D474" s="19"/>
      <c r="E474" s="19"/>
      <c r="F474" s="19"/>
      <c r="G474" s="18"/>
      <c r="H474" s="19"/>
      <c r="I474" s="19"/>
      <c r="J474" s="19"/>
      <c r="K474" s="19"/>
      <c r="L474" s="19"/>
    </row>
    <row r="475" spans="1:12">
      <c r="A475" s="19"/>
      <c r="B475" s="19"/>
      <c r="C475" s="19"/>
      <c r="D475" s="19"/>
      <c r="E475" s="19"/>
      <c r="F475" s="19"/>
      <c r="G475" s="18"/>
      <c r="H475" s="19"/>
      <c r="I475" s="19"/>
      <c r="J475" s="19"/>
      <c r="K475" s="19"/>
      <c r="L475" s="19"/>
    </row>
    <row r="476" spans="1:12">
      <c r="A476" s="19"/>
      <c r="B476" s="19"/>
      <c r="C476" s="19"/>
      <c r="D476" s="19"/>
      <c r="E476" s="19"/>
      <c r="F476" s="19"/>
      <c r="G476" s="18"/>
      <c r="H476" s="19"/>
      <c r="I476" s="19"/>
      <c r="J476" s="19"/>
      <c r="K476" s="19"/>
      <c r="L476" s="19"/>
    </row>
    <row r="477" spans="1:12">
      <c r="A477" s="19"/>
      <c r="B477" s="19"/>
      <c r="C477" s="19"/>
      <c r="D477" s="19"/>
      <c r="E477" s="19"/>
      <c r="F477" s="19"/>
      <c r="G477" s="18"/>
      <c r="H477" s="19"/>
      <c r="I477" s="19"/>
      <c r="J477" s="19"/>
      <c r="K477" s="19"/>
      <c r="L477" s="19"/>
    </row>
    <row r="478" spans="1:12">
      <c r="A478" s="19"/>
      <c r="B478" s="19"/>
      <c r="C478" s="19"/>
      <c r="D478" s="19"/>
      <c r="E478" s="19"/>
      <c r="F478" s="19"/>
      <c r="G478" s="18"/>
      <c r="H478" s="19"/>
      <c r="I478" s="19"/>
      <c r="J478" s="19"/>
      <c r="K478" s="19"/>
      <c r="L478" s="19"/>
    </row>
    <row r="479" spans="1:12">
      <c r="A479" s="19"/>
      <c r="B479" s="19"/>
      <c r="C479" s="19"/>
      <c r="D479" s="19"/>
      <c r="E479" s="19"/>
      <c r="F479" s="19"/>
      <c r="G479" s="18"/>
      <c r="H479" s="19"/>
      <c r="I479" s="19"/>
      <c r="J479" s="19"/>
      <c r="K479" s="19"/>
      <c r="L479" s="19"/>
    </row>
    <row r="480" spans="1:12">
      <c r="A480" s="19"/>
      <c r="B480" s="19"/>
      <c r="C480" s="19"/>
      <c r="D480" s="19"/>
      <c r="E480" s="19"/>
      <c r="F480" s="19"/>
      <c r="G480" s="18"/>
      <c r="H480" s="19"/>
      <c r="I480" s="19"/>
      <c r="J480" s="19"/>
      <c r="K480" s="19"/>
      <c r="L480" s="19"/>
    </row>
    <row r="481" spans="1:12">
      <c r="A481" s="19"/>
      <c r="B481" s="19"/>
      <c r="C481" s="19"/>
      <c r="D481" s="19"/>
      <c r="E481" s="19"/>
      <c r="F481" s="19"/>
      <c r="G481" s="18"/>
      <c r="H481" s="19"/>
      <c r="I481" s="19"/>
      <c r="J481" s="19"/>
      <c r="K481" s="19"/>
      <c r="L481" s="19"/>
    </row>
    <row r="482" spans="1:12">
      <c r="A482" s="19"/>
      <c r="B482" s="19"/>
      <c r="C482" s="19"/>
      <c r="D482" s="19"/>
      <c r="E482" s="19"/>
      <c r="F482" s="19"/>
      <c r="G482" s="18"/>
      <c r="H482" s="19"/>
      <c r="I482" s="19"/>
      <c r="J482" s="19"/>
      <c r="K482" s="19"/>
      <c r="L482" s="19"/>
    </row>
    <row r="483" spans="1:12">
      <c r="A483" s="19"/>
      <c r="B483" s="19"/>
      <c r="C483" s="19"/>
      <c r="D483" s="19"/>
      <c r="E483" s="19"/>
      <c r="F483" s="19"/>
      <c r="G483" s="18"/>
      <c r="H483" s="19"/>
      <c r="I483" s="19"/>
      <c r="J483" s="19"/>
      <c r="K483" s="19"/>
      <c r="L483" s="19"/>
    </row>
    <row r="484" spans="1:12">
      <c r="A484" s="19"/>
      <c r="B484" s="19"/>
      <c r="C484" s="19"/>
      <c r="D484" s="19"/>
      <c r="E484" s="19"/>
      <c r="F484" s="19"/>
      <c r="G484" s="18"/>
      <c r="H484" s="19"/>
      <c r="I484" s="19"/>
      <c r="J484" s="19"/>
      <c r="K484" s="19"/>
      <c r="L484" s="19"/>
    </row>
    <row r="485" spans="1:12">
      <c r="A485" s="19"/>
      <c r="B485" s="19"/>
      <c r="C485" s="19"/>
      <c r="D485" s="19"/>
      <c r="E485" s="19"/>
      <c r="F485" s="19"/>
      <c r="G485" s="18"/>
      <c r="H485" s="19"/>
      <c r="I485" s="19"/>
      <c r="J485" s="19"/>
      <c r="K485" s="19"/>
      <c r="L485" s="19"/>
    </row>
    <row r="486" spans="1:12">
      <c r="A486" s="19"/>
      <c r="B486" s="19"/>
      <c r="C486" s="19"/>
      <c r="D486" s="19"/>
      <c r="E486" s="19"/>
      <c r="F486" s="19"/>
      <c r="G486" s="18"/>
      <c r="H486" s="19"/>
      <c r="I486" s="19"/>
      <c r="J486" s="19"/>
      <c r="K486" s="19"/>
      <c r="L486" s="19"/>
    </row>
    <row r="487" spans="1:12">
      <c r="A487" s="19"/>
      <c r="B487" s="19"/>
      <c r="C487" s="19"/>
      <c r="D487" s="19"/>
      <c r="E487" s="19"/>
      <c r="F487" s="19"/>
      <c r="G487" s="18"/>
      <c r="H487" s="19"/>
      <c r="I487" s="19"/>
      <c r="J487" s="19"/>
      <c r="K487" s="19"/>
      <c r="L487" s="19"/>
    </row>
    <row r="488" spans="1:12">
      <c r="A488" s="19"/>
      <c r="B488" s="19"/>
      <c r="C488" s="19"/>
      <c r="D488" s="19"/>
      <c r="E488" s="19"/>
      <c r="F488" s="19"/>
      <c r="G488" s="18"/>
      <c r="H488" s="19"/>
      <c r="I488" s="19"/>
      <c r="J488" s="19"/>
      <c r="K488" s="19"/>
      <c r="L488" s="19"/>
    </row>
    <row r="489" spans="1:12">
      <c r="A489" s="19"/>
      <c r="B489" s="19"/>
      <c r="C489" s="19"/>
      <c r="D489" s="19"/>
      <c r="E489" s="19"/>
      <c r="F489" s="19"/>
      <c r="G489" s="18"/>
      <c r="H489" s="19"/>
      <c r="I489" s="19"/>
      <c r="J489" s="19"/>
      <c r="K489" s="19"/>
      <c r="L489" s="19"/>
    </row>
    <row r="490" spans="1:12">
      <c r="A490" s="19"/>
      <c r="B490" s="19"/>
      <c r="C490" s="19"/>
      <c r="D490" s="19"/>
      <c r="E490" s="19"/>
      <c r="F490" s="19"/>
      <c r="G490" s="18"/>
      <c r="H490" s="19"/>
      <c r="I490" s="19"/>
      <c r="J490" s="19"/>
      <c r="K490" s="19"/>
      <c r="L490" s="19"/>
    </row>
    <row r="491" spans="1:12">
      <c r="A491" s="19"/>
      <c r="B491" s="19"/>
      <c r="C491" s="19"/>
      <c r="D491" s="19"/>
      <c r="E491" s="19"/>
      <c r="F491" s="19"/>
      <c r="G491" s="18"/>
      <c r="H491" s="19"/>
      <c r="I491" s="19"/>
      <c r="J491" s="19"/>
      <c r="K491" s="19"/>
      <c r="L491" s="19"/>
    </row>
    <row r="492" spans="1:12">
      <c r="A492" s="19"/>
      <c r="B492" s="19"/>
      <c r="C492" s="19"/>
      <c r="D492" s="19"/>
      <c r="E492" s="19"/>
      <c r="F492" s="19"/>
      <c r="G492" s="18"/>
      <c r="H492" s="19"/>
      <c r="I492" s="19"/>
      <c r="J492" s="19"/>
      <c r="K492" s="19"/>
      <c r="L492" s="19"/>
    </row>
    <row r="493" spans="1:12">
      <c r="A493" s="19"/>
      <c r="B493" s="19"/>
      <c r="C493" s="19"/>
      <c r="D493" s="19"/>
      <c r="E493" s="19"/>
      <c r="F493" s="19"/>
      <c r="G493" s="18"/>
      <c r="H493" s="19"/>
      <c r="I493" s="19"/>
      <c r="J493" s="19"/>
      <c r="K493" s="19"/>
      <c r="L493" s="19"/>
    </row>
    <row r="494" spans="1:12">
      <c r="A494" s="19"/>
      <c r="B494" s="19"/>
      <c r="C494" s="19"/>
      <c r="D494" s="19"/>
      <c r="E494" s="19"/>
      <c r="F494" s="19"/>
      <c r="G494" s="18"/>
      <c r="H494" s="19"/>
      <c r="I494" s="19"/>
      <c r="J494" s="19"/>
      <c r="K494" s="19"/>
      <c r="L494" s="19"/>
    </row>
    <row r="495" spans="1:12">
      <c r="A495" s="19"/>
      <c r="B495" s="19"/>
      <c r="C495" s="19"/>
      <c r="D495" s="19"/>
      <c r="E495" s="19"/>
      <c r="F495" s="19"/>
      <c r="G495" s="18"/>
      <c r="H495" s="19"/>
      <c r="I495" s="19"/>
      <c r="J495" s="19"/>
      <c r="K495" s="19"/>
      <c r="L495" s="19"/>
    </row>
    <row r="496" spans="1:12">
      <c r="A496" s="19"/>
      <c r="B496" s="19"/>
      <c r="C496" s="19"/>
      <c r="D496" s="19"/>
      <c r="E496" s="19"/>
      <c r="F496" s="19"/>
      <c r="G496" s="18"/>
      <c r="H496" s="19"/>
      <c r="I496" s="19"/>
      <c r="J496" s="19"/>
      <c r="K496" s="19"/>
      <c r="L496" s="19"/>
    </row>
    <row r="497" spans="1:12">
      <c r="A497" s="19"/>
      <c r="B497" s="19"/>
      <c r="C497" s="19"/>
      <c r="D497" s="19"/>
      <c r="E497" s="19"/>
      <c r="F497" s="19"/>
      <c r="G497" s="18"/>
      <c r="H497" s="19"/>
      <c r="I497" s="19"/>
      <c r="J497" s="19"/>
      <c r="K497" s="19"/>
      <c r="L497" s="19"/>
    </row>
    <row r="498" spans="1:12">
      <c r="A498" s="19"/>
      <c r="B498" s="19"/>
      <c r="C498" s="19"/>
      <c r="D498" s="19"/>
      <c r="E498" s="19"/>
      <c r="F498" s="19"/>
      <c r="G498" s="18"/>
      <c r="H498" s="19"/>
      <c r="I498" s="19"/>
      <c r="J498" s="19"/>
      <c r="K498" s="19"/>
      <c r="L498" s="19"/>
    </row>
    <row r="499" spans="1:12">
      <c r="A499" s="19"/>
      <c r="B499" s="19"/>
      <c r="C499" s="19"/>
      <c r="D499" s="19"/>
      <c r="E499" s="19"/>
      <c r="F499" s="19"/>
      <c r="G499" s="18"/>
      <c r="H499" s="19"/>
      <c r="I499" s="19"/>
      <c r="J499" s="19"/>
      <c r="K499" s="19"/>
      <c r="L499" s="19"/>
    </row>
    <row r="500" spans="1:12">
      <c r="A500" s="19"/>
      <c r="B500" s="19"/>
      <c r="C500" s="19"/>
      <c r="D500" s="19"/>
      <c r="E500" s="19"/>
      <c r="F500" s="19"/>
      <c r="G500" s="18"/>
      <c r="H500" s="19"/>
      <c r="I500" s="19"/>
      <c r="J500" s="19"/>
      <c r="K500" s="19"/>
      <c r="L500" s="19"/>
    </row>
    <row r="501" spans="1:12">
      <c r="A501" s="19"/>
      <c r="B501" s="19"/>
      <c r="C501" s="19"/>
      <c r="D501" s="19"/>
      <c r="E501" s="19"/>
      <c r="F501" s="19"/>
      <c r="G501" s="18"/>
      <c r="H501" s="19"/>
      <c r="I501" s="19"/>
      <c r="J501" s="19"/>
      <c r="K501" s="19"/>
      <c r="L501" s="19"/>
    </row>
    <row r="502" spans="1:12">
      <c r="A502" s="19"/>
      <c r="B502" s="19"/>
      <c r="C502" s="19"/>
      <c r="D502" s="19"/>
      <c r="E502" s="19"/>
      <c r="F502" s="19"/>
      <c r="G502" s="18"/>
      <c r="H502" s="19"/>
      <c r="I502" s="19"/>
      <c r="J502" s="19"/>
      <c r="K502" s="19"/>
      <c r="L502" s="19"/>
    </row>
    <row r="503" spans="1:12">
      <c r="A503" s="19"/>
      <c r="B503" s="19"/>
      <c r="C503" s="19"/>
      <c r="D503" s="19"/>
      <c r="E503" s="19"/>
      <c r="F503" s="19"/>
      <c r="G503" s="18"/>
      <c r="H503" s="19"/>
      <c r="I503" s="19"/>
      <c r="J503" s="19"/>
      <c r="K503" s="19"/>
      <c r="L503" s="19"/>
    </row>
    <row r="504" spans="1:12">
      <c r="A504" s="19"/>
      <c r="B504" s="19"/>
      <c r="C504" s="19"/>
      <c r="D504" s="19"/>
      <c r="E504" s="19"/>
      <c r="F504" s="19"/>
      <c r="G504" s="18"/>
      <c r="H504" s="19"/>
      <c r="I504" s="19"/>
      <c r="J504" s="19"/>
      <c r="K504" s="19"/>
      <c r="L504" s="19"/>
    </row>
    <row r="505" spans="1:12">
      <c r="A505" s="19"/>
      <c r="B505" s="19"/>
      <c r="C505" s="19"/>
      <c r="D505" s="19"/>
      <c r="E505" s="19"/>
      <c r="F505" s="19"/>
      <c r="G505" s="18"/>
      <c r="H505" s="19"/>
      <c r="I505" s="19"/>
      <c r="J505" s="19"/>
      <c r="K505" s="19"/>
      <c r="L505" s="19"/>
    </row>
    <row r="506" spans="1:12">
      <c r="A506" s="19"/>
      <c r="B506" s="19"/>
      <c r="C506" s="19"/>
      <c r="D506" s="19"/>
      <c r="E506" s="19"/>
      <c r="F506" s="19"/>
      <c r="G506" s="18"/>
      <c r="H506" s="19"/>
      <c r="I506" s="19"/>
      <c r="J506" s="19"/>
      <c r="K506" s="19"/>
      <c r="L506" s="19"/>
    </row>
    <row r="507" spans="1:12">
      <c r="A507" s="19"/>
      <c r="B507" s="19"/>
      <c r="C507" s="19"/>
      <c r="D507" s="19"/>
      <c r="E507" s="19"/>
      <c r="F507" s="19"/>
      <c r="G507" s="18"/>
      <c r="H507" s="19"/>
      <c r="I507" s="19"/>
      <c r="J507" s="19"/>
      <c r="K507" s="19"/>
      <c r="L507" s="19"/>
    </row>
    <row r="508" spans="1:12">
      <c r="A508" s="19"/>
      <c r="B508" s="19"/>
      <c r="C508" s="19"/>
      <c r="D508" s="19"/>
      <c r="E508" s="19"/>
      <c r="F508" s="19"/>
      <c r="G508" s="18"/>
      <c r="H508" s="19"/>
      <c r="I508" s="19"/>
      <c r="J508" s="19"/>
      <c r="K508" s="19"/>
      <c r="L508" s="19"/>
    </row>
    <row r="509" spans="1:12">
      <c r="A509" s="19"/>
      <c r="B509" s="19"/>
      <c r="C509" s="19"/>
      <c r="D509" s="19"/>
      <c r="E509" s="19"/>
      <c r="F509" s="19"/>
      <c r="G509" s="18"/>
      <c r="H509" s="19"/>
      <c r="I509" s="19"/>
      <c r="J509" s="19"/>
      <c r="K509" s="19"/>
      <c r="L509" s="19"/>
    </row>
    <row r="510" spans="1:12">
      <c r="A510" s="19"/>
      <c r="B510" s="19"/>
      <c r="C510" s="19"/>
      <c r="D510" s="19"/>
      <c r="E510" s="19"/>
      <c r="F510" s="19"/>
      <c r="G510" s="18"/>
      <c r="H510" s="19"/>
      <c r="I510" s="19"/>
      <c r="J510" s="19"/>
      <c r="K510" s="19"/>
      <c r="L510" s="19"/>
    </row>
    <row r="511" spans="1:12">
      <c r="A511" s="19"/>
      <c r="B511" s="19"/>
      <c r="C511" s="19"/>
      <c r="D511" s="19"/>
      <c r="E511" s="19"/>
      <c r="F511" s="19"/>
      <c r="G511" s="18"/>
      <c r="H511" s="19"/>
      <c r="I511" s="19"/>
      <c r="J511" s="19"/>
      <c r="K511" s="19"/>
      <c r="L511" s="19"/>
    </row>
    <row r="512" spans="1:12">
      <c r="A512" s="19"/>
      <c r="B512" s="19"/>
      <c r="C512" s="19"/>
      <c r="D512" s="19"/>
      <c r="E512" s="19"/>
      <c r="F512" s="19"/>
      <c r="G512" s="18"/>
      <c r="H512" s="19"/>
      <c r="I512" s="19"/>
      <c r="J512" s="19"/>
      <c r="K512" s="19"/>
      <c r="L512" s="19"/>
    </row>
    <row r="513" spans="1:12">
      <c r="A513" s="19"/>
      <c r="B513" s="19"/>
      <c r="C513" s="19"/>
      <c r="D513" s="19"/>
      <c r="E513" s="19"/>
      <c r="F513" s="19"/>
      <c r="G513" s="18"/>
      <c r="H513" s="19"/>
      <c r="I513" s="19"/>
      <c r="J513" s="19"/>
      <c r="K513" s="19"/>
      <c r="L513" s="19"/>
    </row>
    <row r="514" spans="1:12">
      <c r="A514" s="19"/>
      <c r="B514" s="19"/>
      <c r="C514" s="19"/>
      <c r="D514" s="19"/>
      <c r="E514" s="19"/>
      <c r="F514" s="19"/>
      <c r="G514" s="18"/>
      <c r="H514" s="19"/>
      <c r="I514" s="19"/>
      <c r="J514" s="19"/>
      <c r="K514" s="19"/>
      <c r="L514" s="19"/>
    </row>
    <row r="515" spans="1:12">
      <c r="A515" s="19"/>
      <c r="B515" s="19"/>
      <c r="C515" s="19"/>
      <c r="D515" s="19"/>
      <c r="E515" s="19"/>
      <c r="F515" s="19"/>
      <c r="G515" s="18"/>
      <c r="H515" s="19"/>
      <c r="I515" s="19"/>
      <c r="J515" s="19"/>
      <c r="K515" s="19"/>
      <c r="L515" s="19"/>
    </row>
    <row r="516" spans="1:12">
      <c r="A516" s="19"/>
      <c r="B516" s="19"/>
      <c r="C516" s="19"/>
      <c r="D516" s="19"/>
      <c r="E516" s="19"/>
      <c r="F516" s="19"/>
      <c r="G516" s="18"/>
      <c r="H516" s="19"/>
      <c r="I516" s="19"/>
      <c r="J516" s="19"/>
      <c r="K516" s="19"/>
      <c r="L516" s="19"/>
    </row>
    <row r="517" spans="1:12">
      <c r="A517" s="19"/>
      <c r="B517" s="19"/>
      <c r="C517" s="19"/>
      <c r="D517" s="19"/>
      <c r="E517" s="19"/>
      <c r="F517" s="19"/>
      <c r="G517" s="18"/>
      <c r="H517" s="19"/>
      <c r="I517" s="19"/>
      <c r="J517" s="19"/>
      <c r="K517" s="19"/>
      <c r="L517" s="19"/>
    </row>
    <row r="518" spans="1:12">
      <c r="A518" s="19"/>
      <c r="B518" s="19"/>
      <c r="C518" s="19"/>
      <c r="D518" s="19"/>
      <c r="E518" s="19"/>
      <c r="F518" s="19"/>
      <c r="G518" s="18"/>
      <c r="H518" s="19"/>
      <c r="I518" s="19"/>
      <c r="J518" s="19"/>
      <c r="K518" s="19"/>
      <c r="L518" s="19"/>
    </row>
    <row r="519" spans="1:12">
      <c r="A519" s="19"/>
      <c r="B519" s="19"/>
      <c r="C519" s="19"/>
      <c r="D519" s="19"/>
      <c r="E519" s="19"/>
      <c r="F519" s="19"/>
      <c r="G519" s="18"/>
      <c r="H519" s="19"/>
      <c r="I519" s="19"/>
      <c r="J519" s="19"/>
      <c r="K519" s="19"/>
      <c r="L519" s="19"/>
    </row>
    <row r="520" spans="1:12">
      <c r="A520" s="19"/>
      <c r="B520" s="19"/>
      <c r="C520" s="19"/>
      <c r="D520" s="19"/>
      <c r="E520" s="19"/>
      <c r="F520" s="19"/>
      <c r="G520" s="18"/>
      <c r="H520" s="19"/>
      <c r="I520" s="19"/>
      <c r="J520" s="19"/>
      <c r="K520" s="19"/>
      <c r="L520" s="19"/>
    </row>
    <row r="521" spans="1:12">
      <c r="A521" s="19"/>
      <c r="B521" s="19"/>
      <c r="C521" s="19"/>
      <c r="D521" s="19"/>
      <c r="E521" s="19"/>
      <c r="F521" s="19"/>
      <c r="G521" s="18"/>
      <c r="H521" s="19"/>
      <c r="I521" s="19"/>
      <c r="J521" s="19"/>
      <c r="K521" s="19"/>
      <c r="L521" s="19"/>
    </row>
    <row r="522" spans="1:12">
      <c r="A522" s="19"/>
      <c r="B522" s="19"/>
      <c r="C522" s="19"/>
      <c r="D522" s="19"/>
      <c r="E522" s="19"/>
      <c r="F522" s="19"/>
      <c r="G522" s="18"/>
      <c r="H522" s="19"/>
      <c r="I522" s="19"/>
      <c r="J522" s="19"/>
      <c r="K522" s="19"/>
      <c r="L522" s="19"/>
    </row>
    <row r="523" spans="1:12">
      <c r="A523" s="19"/>
      <c r="B523" s="19"/>
      <c r="C523" s="19"/>
      <c r="D523" s="19"/>
      <c r="E523" s="19"/>
      <c r="F523" s="19"/>
      <c r="G523" s="18"/>
      <c r="H523" s="19"/>
      <c r="I523" s="19"/>
      <c r="J523" s="19"/>
      <c r="K523" s="19"/>
      <c r="L523" s="19"/>
    </row>
    <row r="524" spans="1:12">
      <c r="A524" s="19"/>
      <c r="B524" s="19"/>
      <c r="C524" s="19"/>
      <c r="D524" s="19"/>
      <c r="E524" s="19"/>
      <c r="F524" s="19"/>
      <c r="G524" s="18"/>
      <c r="H524" s="19"/>
      <c r="I524" s="19"/>
      <c r="J524" s="19"/>
      <c r="K524" s="19"/>
      <c r="L524" s="19"/>
    </row>
    <row r="525" spans="1:12">
      <c r="A525" s="19"/>
      <c r="B525" s="19"/>
      <c r="C525" s="19"/>
      <c r="D525" s="19"/>
      <c r="E525" s="19"/>
      <c r="F525" s="19"/>
      <c r="G525" s="18"/>
      <c r="H525" s="19"/>
      <c r="I525" s="19"/>
      <c r="J525" s="19"/>
      <c r="K525" s="19"/>
      <c r="L525" s="19"/>
    </row>
    <row r="526" spans="1:12">
      <c r="A526" s="19"/>
      <c r="B526" s="19"/>
      <c r="C526" s="19"/>
      <c r="D526" s="19"/>
      <c r="E526" s="19"/>
      <c r="F526" s="19"/>
      <c r="G526" s="18"/>
      <c r="H526" s="19"/>
      <c r="I526" s="19"/>
      <c r="J526" s="19"/>
      <c r="K526" s="19"/>
      <c r="L526" s="19"/>
    </row>
    <row r="527" spans="1:12">
      <c r="A527" s="19"/>
      <c r="B527" s="19"/>
      <c r="C527" s="19"/>
      <c r="D527" s="19"/>
      <c r="E527" s="19"/>
      <c r="F527" s="19"/>
      <c r="G527" s="18"/>
      <c r="H527" s="19"/>
      <c r="I527" s="19"/>
      <c r="J527" s="19"/>
      <c r="K527" s="19"/>
      <c r="L527" s="19"/>
    </row>
    <row r="528" spans="1:12">
      <c r="A528" s="19"/>
      <c r="B528" s="19"/>
      <c r="C528" s="19"/>
      <c r="D528" s="19"/>
      <c r="E528" s="19"/>
      <c r="F528" s="19"/>
      <c r="G528" s="18"/>
      <c r="H528" s="19"/>
      <c r="I528" s="19"/>
      <c r="J528" s="19"/>
      <c r="K528" s="19"/>
      <c r="L528" s="19"/>
    </row>
    <row r="529" spans="1:12">
      <c r="A529" s="19"/>
      <c r="B529" s="19"/>
      <c r="C529" s="19"/>
      <c r="D529" s="19"/>
      <c r="E529" s="19"/>
      <c r="F529" s="19"/>
      <c r="G529" s="18"/>
      <c r="H529" s="19"/>
      <c r="I529" s="19"/>
      <c r="J529" s="19"/>
      <c r="K529" s="19"/>
      <c r="L529" s="19"/>
    </row>
    <row r="530" spans="1:12">
      <c r="A530" s="19"/>
      <c r="B530" s="19"/>
      <c r="C530" s="19"/>
      <c r="D530" s="19"/>
      <c r="E530" s="19"/>
      <c r="F530" s="19"/>
      <c r="G530" s="18"/>
      <c r="H530" s="19"/>
      <c r="I530" s="19"/>
      <c r="J530" s="19"/>
      <c r="K530" s="19"/>
      <c r="L530" s="19"/>
    </row>
    <row r="531" spans="1:12">
      <c r="A531" s="19"/>
      <c r="B531" s="19"/>
      <c r="C531" s="19"/>
      <c r="D531" s="19"/>
      <c r="E531" s="19"/>
      <c r="F531" s="19"/>
      <c r="G531" s="18"/>
      <c r="H531" s="19"/>
      <c r="I531" s="19"/>
      <c r="J531" s="19"/>
      <c r="K531" s="19"/>
      <c r="L531" s="19"/>
    </row>
    <row r="532" spans="1:12">
      <c r="A532" s="19"/>
      <c r="B532" s="19"/>
      <c r="C532" s="19"/>
      <c r="D532" s="19"/>
      <c r="E532" s="19"/>
      <c r="F532" s="19"/>
      <c r="G532" s="18"/>
      <c r="H532" s="19"/>
      <c r="I532" s="19"/>
      <c r="J532" s="19"/>
      <c r="K532" s="19"/>
      <c r="L532" s="19"/>
    </row>
    <row r="533" spans="1:12">
      <c r="A533" s="19"/>
      <c r="B533" s="19"/>
      <c r="C533" s="19"/>
      <c r="D533" s="19"/>
      <c r="E533" s="19"/>
      <c r="F533" s="19"/>
      <c r="G533" s="18"/>
      <c r="H533" s="19"/>
      <c r="I533" s="19"/>
      <c r="J533" s="19"/>
      <c r="K533" s="19"/>
      <c r="L533" s="19"/>
    </row>
    <row r="534" spans="1:12">
      <c r="A534" s="19"/>
      <c r="B534" s="19"/>
      <c r="C534" s="19"/>
      <c r="D534" s="19"/>
      <c r="E534" s="19"/>
      <c r="F534" s="19"/>
      <c r="G534" s="18"/>
      <c r="H534" s="19"/>
      <c r="I534" s="19"/>
      <c r="J534" s="19"/>
      <c r="K534" s="19"/>
      <c r="L534" s="19"/>
    </row>
    <row r="535" spans="1:12">
      <c r="A535" s="19"/>
      <c r="B535" s="19"/>
      <c r="C535" s="19"/>
      <c r="D535" s="19"/>
      <c r="E535" s="19"/>
      <c r="F535" s="19"/>
      <c r="G535" s="18"/>
      <c r="H535" s="19"/>
      <c r="I535" s="19"/>
      <c r="J535" s="19"/>
      <c r="K535" s="19"/>
      <c r="L535" s="19"/>
    </row>
    <row r="536" spans="1:12">
      <c r="A536" s="19"/>
      <c r="B536" s="19"/>
      <c r="C536" s="19"/>
      <c r="D536" s="19"/>
      <c r="E536" s="19"/>
      <c r="F536" s="19"/>
      <c r="G536" s="18"/>
      <c r="H536" s="19"/>
      <c r="I536" s="19"/>
      <c r="J536" s="19"/>
      <c r="K536" s="19"/>
      <c r="L536" s="19"/>
    </row>
    <row r="537" spans="1:12">
      <c r="A537" s="19"/>
      <c r="B537" s="19"/>
      <c r="C537" s="19"/>
      <c r="D537" s="19"/>
      <c r="E537" s="19"/>
      <c r="F537" s="19"/>
      <c r="G537" s="18"/>
      <c r="H537" s="19"/>
      <c r="I537" s="19"/>
      <c r="J537" s="19"/>
      <c r="K537" s="19"/>
      <c r="L537" s="19"/>
    </row>
    <row r="538" spans="1:12">
      <c r="A538" s="19"/>
      <c r="B538" s="19"/>
      <c r="C538" s="19"/>
      <c r="D538" s="19"/>
      <c r="E538" s="19"/>
      <c r="F538" s="19"/>
      <c r="G538" s="18"/>
      <c r="H538" s="19"/>
      <c r="I538" s="19"/>
      <c r="J538" s="19"/>
      <c r="K538" s="19"/>
      <c r="L538" s="19"/>
    </row>
    <row r="539" spans="1:12">
      <c r="A539" s="19"/>
      <c r="B539" s="19"/>
      <c r="C539" s="19"/>
      <c r="D539" s="19"/>
      <c r="E539" s="19"/>
      <c r="F539" s="19"/>
      <c r="G539" s="18"/>
      <c r="H539" s="19"/>
      <c r="I539" s="19"/>
      <c r="J539" s="19"/>
      <c r="K539" s="19"/>
      <c r="L539" s="19"/>
    </row>
    <row r="540" spans="1:12">
      <c r="A540" s="19"/>
      <c r="B540" s="19"/>
      <c r="C540" s="19"/>
      <c r="D540" s="19"/>
      <c r="E540" s="19"/>
      <c r="F540" s="19"/>
      <c r="G540" s="18"/>
      <c r="H540" s="19"/>
      <c r="I540" s="19"/>
      <c r="J540" s="19"/>
      <c r="K540" s="19"/>
      <c r="L540" s="19"/>
    </row>
    <row r="541" spans="1:12">
      <c r="A541" s="19"/>
      <c r="B541" s="19"/>
      <c r="C541" s="19"/>
      <c r="D541" s="19"/>
      <c r="E541" s="19"/>
      <c r="F541" s="19"/>
      <c r="G541" s="18"/>
      <c r="H541" s="19"/>
      <c r="I541" s="19"/>
      <c r="J541" s="19"/>
      <c r="K541" s="19"/>
      <c r="L541" s="19"/>
    </row>
    <row r="542" spans="1:12">
      <c r="A542" s="19"/>
      <c r="B542" s="19"/>
      <c r="C542" s="19"/>
      <c r="D542" s="19"/>
      <c r="E542" s="19"/>
      <c r="F542" s="19"/>
      <c r="G542" s="18"/>
      <c r="H542" s="19"/>
      <c r="I542" s="19"/>
      <c r="J542" s="19"/>
      <c r="K542" s="19"/>
      <c r="L542" s="19"/>
    </row>
    <row r="543" spans="1:12">
      <c r="A543" s="19"/>
      <c r="B543" s="19"/>
      <c r="C543" s="19"/>
      <c r="D543" s="19"/>
      <c r="E543" s="19"/>
      <c r="F543" s="19"/>
      <c r="G543" s="18"/>
      <c r="H543" s="19"/>
      <c r="I543" s="19"/>
      <c r="J543" s="19"/>
      <c r="K543" s="19"/>
      <c r="L543" s="19"/>
    </row>
    <row r="544" spans="1:12">
      <c r="A544" s="19"/>
      <c r="B544" s="19"/>
      <c r="C544" s="19"/>
      <c r="D544" s="19"/>
      <c r="E544" s="19"/>
      <c r="F544" s="19"/>
      <c r="G544" s="18"/>
      <c r="H544" s="19"/>
      <c r="I544" s="19"/>
      <c r="J544" s="19"/>
      <c r="K544" s="19"/>
      <c r="L544" s="19"/>
    </row>
    <row r="545" spans="1:12">
      <c r="A545" s="19"/>
      <c r="B545" s="19"/>
      <c r="C545" s="19"/>
      <c r="D545" s="19"/>
      <c r="E545" s="19"/>
      <c r="F545" s="19"/>
      <c r="G545" s="18"/>
      <c r="H545" s="19"/>
      <c r="I545" s="19"/>
      <c r="J545" s="19"/>
      <c r="K545" s="19"/>
      <c r="L545" s="19"/>
    </row>
    <row r="546" spans="1:12">
      <c r="A546" s="19"/>
      <c r="B546" s="19"/>
      <c r="C546" s="19"/>
      <c r="D546" s="19"/>
      <c r="E546" s="19"/>
      <c r="F546" s="19"/>
      <c r="G546" s="18"/>
      <c r="H546" s="19"/>
      <c r="I546" s="19"/>
      <c r="J546" s="19"/>
      <c r="K546" s="19"/>
      <c r="L546" s="19"/>
    </row>
    <row r="547" spans="1:12">
      <c r="A547" s="19"/>
      <c r="B547" s="19"/>
      <c r="C547" s="19"/>
      <c r="D547" s="19"/>
      <c r="E547" s="19"/>
      <c r="F547" s="19"/>
      <c r="G547" s="18"/>
      <c r="H547" s="19"/>
      <c r="I547" s="19"/>
      <c r="J547" s="19"/>
      <c r="K547" s="19"/>
      <c r="L547" s="19"/>
    </row>
    <row r="548" spans="1:12">
      <c r="A548" s="19"/>
      <c r="B548" s="19"/>
      <c r="C548" s="19"/>
      <c r="D548" s="19"/>
      <c r="E548" s="19"/>
      <c r="F548" s="19"/>
      <c r="G548" s="18"/>
      <c r="H548" s="19"/>
      <c r="I548" s="19"/>
      <c r="J548" s="19"/>
      <c r="K548" s="19"/>
      <c r="L548" s="19"/>
    </row>
    <row r="549" spans="1:12">
      <c r="A549" s="19"/>
      <c r="B549" s="19"/>
      <c r="C549" s="19"/>
      <c r="D549" s="19"/>
      <c r="E549" s="19"/>
      <c r="F549" s="19"/>
      <c r="G549" s="18"/>
      <c r="H549" s="19"/>
      <c r="I549" s="19"/>
      <c r="J549" s="19"/>
      <c r="K549" s="19"/>
      <c r="L549" s="19"/>
    </row>
    <row r="550" spans="1:12">
      <c r="A550" s="19"/>
      <c r="B550" s="19"/>
      <c r="C550" s="19"/>
      <c r="D550" s="19"/>
      <c r="E550" s="19"/>
      <c r="F550" s="19"/>
      <c r="G550" s="18"/>
      <c r="H550" s="19"/>
      <c r="I550" s="19"/>
      <c r="J550" s="19"/>
      <c r="K550" s="19"/>
      <c r="L550" s="19"/>
    </row>
    <row r="551" spans="1:12">
      <c r="A551" s="19"/>
      <c r="B551" s="19"/>
      <c r="C551" s="19"/>
      <c r="D551" s="19"/>
      <c r="E551" s="19"/>
      <c r="F551" s="19"/>
      <c r="G551" s="18"/>
      <c r="H551" s="19"/>
      <c r="I551" s="19"/>
      <c r="J551" s="19"/>
      <c r="K551" s="19"/>
      <c r="L551" s="19"/>
    </row>
    <row r="552" spans="1:12">
      <c r="A552" s="19"/>
      <c r="B552" s="19"/>
      <c r="C552" s="19"/>
      <c r="D552" s="19"/>
      <c r="E552" s="19"/>
      <c r="F552" s="19"/>
      <c r="G552" s="18"/>
      <c r="H552" s="19"/>
      <c r="I552" s="19"/>
      <c r="J552" s="19"/>
      <c r="K552" s="19"/>
      <c r="L552" s="19"/>
    </row>
    <row r="553" spans="1:12">
      <c r="A553" s="19"/>
      <c r="B553" s="19"/>
      <c r="C553" s="19"/>
      <c r="D553" s="19"/>
      <c r="E553" s="19"/>
      <c r="F553" s="19"/>
      <c r="G553" s="18"/>
      <c r="H553" s="19"/>
      <c r="I553" s="19"/>
      <c r="J553" s="19"/>
      <c r="K553" s="19"/>
      <c r="L553" s="19"/>
    </row>
    <row r="554" spans="1:12">
      <c r="A554" s="19"/>
      <c r="B554" s="19"/>
      <c r="C554" s="19"/>
      <c r="D554" s="19"/>
      <c r="E554" s="19"/>
      <c r="F554" s="19"/>
      <c r="G554" s="18"/>
      <c r="H554" s="19"/>
      <c r="I554" s="19"/>
      <c r="J554" s="19"/>
      <c r="K554" s="19"/>
      <c r="L554" s="19"/>
    </row>
    <row r="555" spans="1:12">
      <c r="A555" s="19"/>
      <c r="B555" s="19"/>
      <c r="C555" s="19"/>
      <c r="D555" s="19"/>
      <c r="E555" s="19"/>
      <c r="F555" s="19"/>
      <c r="G555" s="18"/>
      <c r="H555" s="19"/>
      <c r="I555" s="19"/>
      <c r="J555" s="19"/>
      <c r="K555" s="19"/>
      <c r="L555" s="19"/>
    </row>
    <row r="556" spans="1:12">
      <c r="A556" s="19"/>
      <c r="B556" s="19"/>
      <c r="C556" s="19"/>
      <c r="D556" s="19"/>
      <c r="E556" s="19"/>
      <c r="F556" s="19"/>
      <c r="G556" s="18"/>
      <c r="H556" s="19"/>
      <c r="I556" s="19"/>
      <c r="J556" s="19"/>
      <c r="K556" s="19"/>
      <c r="L556" s="19"/>
    </row>
    <row r="557" spans="1:12">
      <c r="A557" s="19"/>
      <c r="B557" s="19"/>
      <c r="C557" s="19"/>
      <c r="D557" s="19"/>
      <c r="E557" s="19"/>
      <c r="F557" s="19"/>
      <c r="G557" s="18"/>
      <c r="H557" s="19"/>
      <c r="I557" s="19"/>
      <c r="J557" s="19"/>
      <c r="K557" s="19"/>
      <c r="L557" s="19"/>
    </row>
    <row r="558" spans="1:12">
      <c r="A558" s="19"/>
      <c r="B558" s="19"/>
      <c r="C558" s="19"/>
      <c r="D558" s="19"/>
      <c r="E558" s="19"/>
      <c r="F558" s="19"/>
      <c r="G558" s="18"/>
      <c r="H558" s="19"/>
      <c r="I558" s="19"/>
      <c r="J558" s="19"/>
      <c r="K558" s="19"/>
      <c r="L558" s="19"/>
    </row>
    <row r="559" spans="1:12">
      <c r="A559" s="19"/>
      <c r="B559" s="19"/>
      <c r="C559" s="19"/>
      <c r="D559" s="19"/>
      <c r="E559" s="19"/>
      <c r="F559" s="19"/>
      <c r="G559" s="18"/>
      <c r="H559" s="19"/>
      <c r="I559" s="19"/>
      <c r="J559" s="19"/>
      <c r="K559" s="19"/>
      <c r="L559" s="19"/>
    </row>
    <row r="560" spans="1:12">
      <c r="A560" s="19"/>
      <c r="B560" s="19"/>
      <c r="C560" s="19"/>
      <c r="D560" s="19"/>
      <c r="E560" s="19"/>
      <c r="F560" s="19"/>
      <c r="G560" s="18"/>
      <c r="H560" s="19"/>
      <c r="I560" s="19"/>
      <c r="J560" s="19"/>
      <c r="K560" s="19"/>
      <c r="L560" s="19"/>
    </row>
    <row r="561" spans="1:12">
      <c r="A561" s="19"/>
      <c r="B561" s="19"/>
      <c r="C561" s="19"/>
      <c r="D561" s="19"/>
      <c r="E561" s="19"/>
      <c r="F561" s="19"/>
      <c r="G561" s="18"/>
      <c r="H561" s="19"/>
      <c r="I561" s="19"/>
      <c r="J561" s="19"/>
      <c r="K561" s="19"/>
      <c r="L561" s="19"/>
    </row>
    <row r="562" spans="1:12">
      <c r="A562" s="19"/>
      <c r="B562" s="19"/>
      <c r="C562" s="19"/>
      <c r="D562" s="19"/>
      <c r="E562" s="19"/>
      <c r="F562" s="19"/>
      <c r="G562" s="18"/>
      <c r="H562" s="19"/>
      <c r="I562" s="19"/>
      <c r="J562" s="19"/>
      <c r="K562" s="19"/>
      <c r="L562" s="19"/>
    </row>
    <row r="563" spans="1:12">
      <c r="A563" s="19"/>
      <c r="B563" s="19"/>
      <c r="C563" s="19"/>
      <c r="D563" s="19"/>
      <c r="E563" s="19"/>
      <c r="F563" s="19"/>
      <c r="G563" s="18"/>
      <c r="H563" s="19"/>
      <c r="I563" s="19"/>
      <c r="J563" s="19"/>
      <c r="K563" s="19"/>
      <c r="L563" s="19"/>
    </row>
    <row r="564" spans="1:12">
      <c r="A564" s="19"/>
      <c r="B564" s="19"/>
      <c r="C564" s="19"/>
      <c r="D564" s="19"/>
      <c r="E564" s="19"/>
      <c r="F564" s="19"/>
      <c r="G564" s="18"/>
      <c r="H564" s="19"/>
      <c r="I564" s="19"/>
      <c r="J564" s="19"/>
      <c r="K564" s="19"/>
      <c r="L564" s="19"/>
    </row>
    <row r="565" spans="1:12">
      <c r="A565" s="19"/>
      <c r="B565" s="19"/>
      <c r="C565" s="19"/>
      <c r="D565" s="19"/>
      <c r="E565" s="19"/>
      <c r="F565" s="19"/>
      <c r="G565" s="18"/>
      <c r="H565" s="19"/>
      <c r="I565" s="19"/>
      <c r="J565" s="19"/>
      <c r="K565" s="19"/>
      <c r="L565" s="19"/>
    </row>
    <row r="566" spans="1:12">
      <c r="A566" s="19"/>
      <c r="B566" s="19"/>
      <c r="C566" s="19"/>
      <c r="D566" s="19"/>
      <c r="E566" s="19"/>
      <c r="F566" s="19"/>
      <c r="G566" s="18"/>
      <c r="H566" s="19"/>
      <c r="I566" s="19"/>
      <c r="J566" s="19"/>
      <c r="K566" s="19"/>
      <c r="L566" s="19"/>
    </row>
    <row r="567" spans="1:12">
      <c r="A567" s="19"/>
      <c r="B567" s="19"/>
      <c r="C567" s="19"/>
      <c r="D567" s="19"/>
      <c r="E567" s="19"/>
      <c r="F567" s="19"/>
      <c r="G567" s="18"/>
      <c r="H567" s="19"/>
      <c r="I567" s="19"/>
      <c r="J567" s="19"/>
      <c r="K567" s="19"/>
      <c r="L567" s="19"/>
    </row>
    <row r="568" spans="1:12">
      <c r="A568" s="19"/>
      <c r="B568" s="19"/>
      <c r="C568" s="19"/>
      <c r="D568" s="19"/>
      <c r="E568" s="19"/>
      <c r="F568" s="19"/>
      <c r="G568" s="18"/>
      <c r="H568" s="19"/>
      <c r="I568" s="19"/>
      <c r="J568" s="19"/>
      <c r="K568" s="19"/>
      <c r="L568" s="19"/>
    </row>
    <row r="569" spans="1:12">
      <c r="A569" s="19"/>
      <c r="B569" s="19"/>
      <c r="C569" s="19"/>
      <c r="D569" s="19"/>
      <c r="E569" s="19"/>
      <c r="F569" s="19"/>
      <c r="G569" s="18"/>
      <c r="H569" s="19"/>
      <c r="I569" s="19"/>
      <c r="J569" s="19"/>
      <c r="K569" s="19"/>
      <c r="L569" s="19"/>
    </row>
    <row r="570" spans="1:12">
      <c r="A570" s="19"/>
      <c r="B570" s="19"/>
      <c r="C570" s="19"/>
      <c r="D570" s="19"/>
      <c r="E570" s="19"/>
      <c r="F570" s="19"/>
      <c r="G570" s="18"/>
      <c r="H570" s="19"/>
      <c r="I570" s="19"/>
      <c r="J570" s="19"/>
      <c r="K570" s="19"/>
      <c r="L570" s="19"/>
    </row>
    <row r="571" spans="1:12">
      <c r="A571" s="19"/>
      <c r="B571" s="19"/>
      <c r="C571" s="19"/>
      <c r="D571" s="19"/>
      <c r="E571" s="19"/>
      <c r="F571" s="19"/>
      <c r="G571" s="18"/>
      <c r="H571" s="19"/>
      <c r="I571" s="19"/>
      <c r="J571" s="19"/>
      <c r="K571" s="19"/>
      <c r="L571" s="19"/>
    </row>
    <row r="572" spans="1:12">
      <c r="A572" s="19"/>
      <c r="B572" s="19"/>
      <c r="C572" s="19"/>
      <c r="D572" s="19"/>
      <c r="E572" s="19"/>
      <c r="F572" s="19"/>
      <c r="G572" s="18"/>
      <c r="H572" s="19"/>
      <c r="I572" s="19"/>
      <c r="J572" s="19"/>
      <c r="K572" s="19"/>
      <c r="L572" s="19"/>
    </row>
    <row r="573" spans="1:12">
      <c r="A573" s="19"/>
      <c r="B573" s="19"/>
      <c r="C573" s="19"/>
      <c r="D573" s="19"/>
      <c r="E573" s="19"/>
      <c r="F573" s="19"/>
      <c r="G573" s="18"/>
      <c r="H573" s="19"/>
      <c r="I573" s="19"/>
      <c r="J573" s="19"/>
      <c r="K573" s="19"/>
      <c r="L573" s="19"/>
    </row>
    <row r="574" spans="1:12">
      <c r="A574" s="19"/>
      <c r="B574" s="19"/>
      <c r="C574" s="19"/>
      <c r="D574" s="19"/>
      <c r="E574" s="19"/>
      <c r="F574" s="19"/>
      <c r="G574" s="18"/>
      <c r="H574" s="19"/>
      <c r="I574" s="19"/>
      <c r="J574" s="19"/>
      <c r="K574" s="19"/>
      <c r="L574" s="19"/>
    </row>
    <row r="575" spans="1:12">
      <c r="A575" s="19"/>
      <c r="B575" s="19"/>
      <c r="C575" s="19"/>
      <c r="D575" s="19"/>
      <c r="E575" s="19"/>
      <c r="F575" s="19"/>
      <c r="G575" s="18"/>
      <c r="H575" s="19"/>
      <c r="I575" s="19"/>
      <c r="J575" s="19"/>
      <c r="K575" s="19"/>
      <c r="L575" s="19"/>
    </row>
    <row r="576" spans="1:12">
      <c r="A576" s="19"/>
      <c r="B576" s="19"/>
      <c r="C576" s="19"/>
      <c r="D576" s="19"/>
      <c r="E576" s="19"/>
      <c r="F576" s="19"/>
      <c r="G576" s="18"/>
      <c r="H576" s="19"/>
      <c r="I576" s="19"/>
      <c r="J576" s="19"/>
      <c r="K576" s="19"/>
      <c r="L576" s="19"/>
    </row>
    <row r="577" spans="1:12">
      <c r="A577" s="19"/>
      <c r="B577" s="19"/>
      <c r="C577" s="19"/>
      <c r="D577" s="19"/>
      <c r="E577" s="19"/>
      <c r="F577" s="19"/>
      <c r="G577" s="18"/>
      <c r="H577" s="19"/>
      <c r="I577" s="19"/>
      <c r="J577" s="19"/>
      <c r="K577" s="19"/>
      <c r="L577" s="19"/>
    </row>
    <row r="578" spans="1:12">
      <c r="A578" s="19"/>
      <c r="B578" s="19"/>
      <c r="C578" s="19"/>
      <c r="D578" s="19"/>
      <c r="E578" s="19"/>
      <c r="F578" s="19"/>
      <c r="G578" s="18"/>
      <c r="H578" s="19"/>
      <c r="I578" s="19"/>
      <c r="J578" s="19"/>
      <c r="K578" s="19"/>
      <c r="L578" s="19"/>
    </row>
    <row r="579" spans="1:12">
      <c r="A579" s="19"/>
      <c r="B579" s="19"/>
      <c r="C579" s="19"/>
      <c r="D579" s="19"/>
      <c r="E579" s="19"/>
      <c r="F579" s="19"/>
      <c r="G579" s="18"/>
      <c r="H579" s="19"/>
      <c r="I579" s="19"/>
      <c r="J579" s="19"/>
      <c r="K579" s="19"/>
      <c r="L579" s="19"/>
    </row>
    <row r="580" spans="1:12">
      <c r="A580" s="19"/>
      <c r="B580" s="19"/>
      <c r="C580" s="19"/>
      <c r="D580" s="19"/>
      <c r="E580" s="19"/>
      <c r="F580" s="19"/>
      <c r="G580" s="18"/>
      <c r="H580" s="19"/>
      <c r="I580" s="19"/>
      <c r="J580" s="19"/>
      <c r="K580" s="19"/>
      <c r="L580" s="19"/>
    </row>
    <row r="581" spans="1:12">
      <c r="A581" s="19"/>
      <c r="B581" s="19"/>
      <c r="C581" s="19"/>
      <c r="D581" s="19"/>
      <c r="E581" s="19"/>
      <c r="F581" s="19"/>
      <c r="G581" s="18"/>
      <c r="H581" s="19"/>
      <c r="I581" s="19"/>
      <c r="J581" s="19"/>
      <c r="K581" s="19"/>
      <c r="L581" s="19"/>
    </row>
    <row r="582" spans="1:12">
      <c r="A582" s="19"/>
      <c r="B582" s="19"/>
      <c r="C582" s="19"/>
      <c r="D582" s="19"/>
      <c r="E582" s="19"/>
      <c r="F582" s="19"/>
      <c r="G582" s="18"/>
      <c r="H582" s="19"/>
      <c r="I582" s="19"/>
      <c r="J582" s="19"/>
      <c r="K582" s="19"/>
      <c r="L582" s="19"/>
    </row>
    <row r="583" spans="1:12">
      <c r="A583" s="19"/>
      <c r="B583" s="19"/>
      <c r="C583" s="19"/>
      <c r="D583" s="19"/>
      <c r="E583" s="19"/>
      <c r="F583" s="19"/>
      <c r="G583" s="18"/>
      <c r="H583" s="19"/>
      <c r="I583" s="19"/>
      <c r="J583" s="19"/>
      <c r="K583" s="19"/>
      <c r="L583" s="19"/>
    </row>
    <row r="584" spans="1:12">
      <c r="A584" s="19"/>
      <c r="B584" s="19"/>
      <c r="C584" s="19"/>
      <c r="D584" s="19"/>
      <c r="E584" s="19"/>
      <c r="F584" s="19"/>
      <c r="G584" s="18"/>
      <c r="H584" s="19"/>
      <c r="I584" s="19"/>
      <c r="J584" s="19"/>
      <c r="K584" s="19"/>
      <c r="L584" s="19"/>
    </row>
    <row r="585" spans="1:12">
      <c r="A585" s="19"/>
      <c r="B585" s="19"/>
      <c r="C585" s="19"/>
      <c r="D585" s="19"/>
      <c r="E585" s="19"/>
      <c r="F585" s="19"/>
      <c r="G585" s="18"/>
      <c r="H585" s="19"/>
      <c r="I585" s="19"/>
      <c r="J585" s="19"/>
      <c r="K585" s="19"/>
      <c r="L585" s="19"/>
    </row>
    <row r="586" spans="1:12">
      <c r="A586" s="19"/>
      <c r="B586" s="19"/>
      <c r="C586" s="19"/>
      <c r="D586" s="19"/>
      <c r="E586" s="19"/>
      <c r="F586" s="19"/>
      <c r="G586" s="18"/>
      <c r="H586" s="19"/>
      <c r="I586" s="19"/>
      <c r="J586" s="19"/>
      <c r="K586" s="19"/>
      <c r="L586" s="19"/>
    </row>
    <row r="587" spans="1:12">
      <c r="A587" s="19"/>
      <c r="B587" s="19"/>
      <c r="C587" s="19"/>
      <c r="D587" s="19"/>
      <c r="E587" s="19"/>
      <c r="F587" s="19"/>
      <c r="G587" s="18"/>
      <c r="H587" s="19"/>
      <c r="I587" s="19"/>
      <c r="J587" s="19"/>
      <c r="K587" s="19"/>
      <c r="L587" s="19"/>
    </row>
    <row r="588" spans="1:12">
      <c r="A588" s="19"/>
      <c r="B588" s="19"/>
      <c r="C588" s="19"/>
      <c r="D588" s="19"/>
      <c r="E588" s="19"/>
      <c r="F588" s="19"/>
      <c r="G588" s="18"/>
      <c r="H588" s="19"/>
      <c r="I588" s="19"/>
      <c r="J588" s="19"/>
      <c r="K588" s="19"/>
      <c r="L588" s="19"/>
    </row>
    <row r="589" spans="1:12">
      <c r="A589" s="19"/>
      <c r="B589" s="19"/>
      <c r="C589" s="19"/>
      <c r="D589" s="19"/>
      <c r="E589" s="19"/>
      <c r="F589" s="19"/>
      <c r="G589" s="18"/>
      <c r="H589" s="19"/>
      <c r="I589" s="19"/>
      <c r="J589" s="19"/>
      <c r="K589" s="19"/>
      <c r="L589" s="19"/>
    </row>
    <row r="590" spans="1:12">
      <c r="A590" s="19"/>
      <c r="B590" s="19"/>
      <c r="C590" s="19"/>
      <c r="D590" s="19"/>
      <c r="E590" s="19"/>
      <c r="F590" s="19"/>
      <c r="G590" s="18"/>
      <c r="H590" s="19"/>
      <c r="I590" s="19"/>
      <c r="J590" s="19"/>
      <c r="K590" s="19"/>
      <c r="L590" s="19"/>
    </row>
    <row r="591" spans="1:12">
      <c r="A591" s="19"/>
      <c r="B591" s="19"/>
      <c r="C591" s="19"/>
      <c r="D591" s="19"/>
      <c r="E591" s="19"/>
      <c r="F591" s="19"/>
      <c r="G591" s="18"/>
      <c r="H591" s="19"/>
      <c r="I591" s="19"/>
      <c r="J591" s="19"/>
      <c r="K591" s="19"/>
      <c r="L591" s="19"/>
    </row>
    <row r="592" spans="1:12">
      <c r="A592" s="19"/>
      <c r="B592" s="19"/>
      <c r="C592" s="19"/>
      <c r="D592" s="19"/>
      <c r="E592" s="19"/>
      <c r="F592" s="19"/>
      <c r="G592" s="18"/>
      <c r="H592" s="19"/>
      <c r="I592" s="19"/>
      <c r="J592" s="19"/>
      <c r="K592" s="19"/>
      <c r="L592" s="19"/>
    </row>
    <row r="593" spans="1:12">
      <c r="A593" s="19"/>
      <c r="B593" s="19"/>
      <c r="C593" s="19"/>
      <c r="D593" s="19"/>
      <c r="E593" s="19"/>
      <c r="F593" s="19"/>
      <c r="G593" s="18"/>
      <c r="H593" s="19"/>
      <c r="I593" s="19"/>
      <c r="J593" s="19"/>
      <c r="K593" s="19"/>
      <c r="L593" s="19"/>
    </row>
    <row r="594" spans="1:12">
      <c r="A594" s="19"/>
      <c r="B594" s="19"/>
      <c r="C594" s="19"/>
      <c r="D594" s="19"/>
      <c r="E594" s="19"/>
      <c r="F594" s="19"/>
      <c r="G594" s="18"/>
      <c r="H594" s="19"/>
      <c r="I594" s="19"/>
      <c r="J594" s="19"/>
      <c r="K594" s="19"/>
      <c r="L594" s="19"/>
    </row>
    <row r="595" spans="1:12">
      <c r="A595" s="19"/>
      <c r="B595" s="19"/>
      <c r="C595" s="19"/>
      <c r="D595" s="19"/>
      <c r="E595" s="19"/>
      <c r="F595" s="19"/>
      <c r="G595" s="18"/>
      <c r="H595" s="19"/>
      <c r="I595" s="19"/>
      <c r="J595" s="19"/>
      <c r="K595" s="19"/>
      <c r="L595" s="19"/>
    </row>
    <row r="596" spans="1:12">
      <c r="A596" s="19"/>
      <c r="B596" s="19"/>
      <c r="C596" s="19"/>
      <c r="D596" s="19"/>
      <c r="E596" s="19"/>
      <c r="F596" s="19"/>
      <c r="G596" s="18"/>
      <c r="H596" s="19"/>
      <c r="I596" s="19"/>
      <c r="J596" s="19"/>
      <c r="K596" s="19"/>
      <c r="L596" s="19"/>
    </row>
    <row r="597" spans="1:12">
      <c r="A597" s="19"/>
      <c r="B597" s="19"/>
      <c r="C597" s="19"/>
      <c r="D597" s="19"/>
      <c r="E597" s="19"/>
      <c r="F597" s="19"/>
      <c r="G597" s="18"/>
      <c r="H597" s="19"/>
      <c r="I597" s="19"/>
      <c r="J597" s="19"/>
      <c r="K597" s="19"/>
      <c r="L597" s="19"/>
    </row>
    <row r="598" spans="1:12">
      <c r="A598" s="19"/>
      <c r="B598" s="19"/>
      <c r="C598" s="19"/>
      <c r="D598" s="19"/>
      <c r="E598" s="19"/>
      <c r="F598" s="19"/>
      <c r="G598" s="18"/>
      <c r="H598" s="19"/>
      <c r="I598" s="19"/>
      <c r="J598" s="19"/>
      <c r="K598" s="19"/>
      <c r="L598" s="19"/>
    </row>
    <row r="599" spans="1:12">
      <c r="A599" s="19"/>
      <c r="B599" s="19"/>
      <c r="C599" s="19"/>
      <c r="D599" s="19"/>
      <c r="E599" s="19"/>
      <c r="F599" s="19"/>
      <c r="G599" s="18"/>
      <c r="H599" s="19"/>
      <c r="I599" s="19"/>
      <c r="J599" s="19"/>
      <c r="K599" s="19"/>
      <c r="L599" s="19"/>
    </row>
    <row r="600" spans="1:12">
      <c r="A600" s="19"/>
      <c r="B600" s="19"/>
      <c r="C600" s="19"/>
      <c r="D600" s="19"/>
      <c r="E600" s="19"/>
      <c r="F600" s="19"/>
      <c r="G600" s="18"/>
      <c r="H600" s="19"/>
      <c r="I600" s="19"/>
      <c r="J600" s="19"/>
      <c r="K600" s="19"/>
      <c r="L600" s="19"/>
    </row>
    <row r="601" spans="1:12">
      <c r="A601" s="19"/>
      <c r="B601" s="19"/>
      <c r="C601" s="19"/>
      <c r="D601" s="19"/>
      <c r="E601" s="19"/>
      <c r="F601" s="19"/>
      <c r="G601" s="18"/>
      <c r="H601" s="19"/>
      <c r="I601" s="19"/>
      <c r="J601" s="19"/>
      <c r="K601" s="19"/>
      <c r="L601" s="19"/>
    </row>
    <row r="602" spans="1:12">
      <c r="A602" s="19"/>
      <c r="B602" s="19"/>
      <c r="C602" s="19"/>
      <c r="D602" s="19"/>
      <c r="E602" s="19"/>
      <c r="F602" s="19"/>
      <c r="G602" s="18"/>
      <c r="H602" s="19"/>
      <c r="I602" s="19"/>
      <c r="J602" s="19"/>
      <c r="K602" s="19"/>
      <c r="L602" s="19"/>
    </row>
    <row r="603" spans="1:12">
      <c r="A603" s="19"/>
      <c r="B603" s="19"/>
      <c r="C603" s="19"/>
      <c r="D603" s="19"/>
      <c r="E603" s="19"/>
      <c r="F603" s="19"/>
      <c r="G603" s="18"/>
      <c r="H603" s="19"/>
      <c r="I603" s="19"/>
      <c r="J603" s="19"/>
      <c r="K603" s="19"/>
      <c r="L603" s="19"/>
    </row>
    <row r="604" spans="1:12">
      <c r="A604" s="19"/>
      <c r="B604" s="19"/>
      <c r="C604" s="19"/>
      <c r="D604" s="19"/>
      <c r="E604" s="19"/>
      <c r="F604" s="19"/>
      <c r="G604" s="18"/>
      <c r="H604" s="19"/>
      <c r="I604" s="19"/>
      <c r="J604" s="19"/>
      <c r="K604" s="19"/>
      <c r="L604" s="19"/>
    </row>
    <row r="605" spans="1:12">
      <c r="A605" s="19"/>
      <c r="B605" s="19"/>
      <c r="C605" s="19"/>
      <c r="D605" s="19"/>
      <c r="E605" s="19"/>
      <c r="F605" s="19"/>
      <c r="G605" s="18"/>
      <c r="H605" s="19"/>
      <c r="I605" s="19"/>
      <c r="J605" s="19"/>
      <c r="K605" s="19"/>
      <c r="L605" s="19"/>
    </row>
    <row r="606" spans="1:12">
      <c r="A606" s="19"/>
      <c r="B606" s="19"/>
      <c r="C606" s="19"/>
      <c r="D606" s="19"/>
      <c r="E606" s="19"/>
      <c r="F606" s="19"/>
      <c r="G606" s="18"/>
      <c r="H606" s="19"/>
      <c r="I606" s="19"/>
      <c r="J606" s="19"/>
      <c r="K606" s="19"/>
      <c r="L606" s="19"/>
    </row>
    <row r="607" spans="1:12">
      <c r="A607" s="19"/>
      <c r="B607" s="19"/>
      <c r="C607" s="19"/>
      <c r="D607" s="19"/>
      <c r="E607" s="19"/>
      <c r="F607" s="19"/>
      <c r="G607" s="18"/>
      <c r="H607" s="19"/>
      <c r="I607" s="19"/>
      <c r="J607" s="19"/>
      <c r="K607" s="19"/>
      <c r="L607" s="19"/>
    </row>
    <row r="608" spans="1:12">
      <c r="A608" s="19"/>
      <c r="B608" s="19"/>
      <c r="C608" s="19"/>
      <c r="D608" s="19"/>
      <c r="E608" s="19"/>
      <c r="F608" s="19"/>
      <c r="G608" s="18"/>
      <c r="H608" s="19"/>
      <c r="I608" s="19"/>
      <c r="J608" s="19"/>
      <c r="K608" s="19"/>
      <c r="L608" s="19"/>
    </row>
    <row r="609" spans="1:12">
      <c r="A609" s="19"/>
      <c r="B609" s="19"/>
      <c r="C609" s="19"/>
      <c r="D609" s="19"/>
      <c r="E609" s="19"/>
      <c r="F609" s="19"/>
      <c r="G609" s="18"/>
      <c r="H609" s="19"/>
      <c r="I609" s="19"/>
      <c r="J609" s="19"/>
      <c r="K609" s="19"/>
      <c r="L609" s="19"/>
    </row>
    <row r="610" spans="1:12">
      <c r="A610" s="19"/>
      <c r="B610" s="19"/>
      <c r="C610" s="19"/>
      <c r="D610" s="19"/>
      <c r="E610" s="19"/>
      <c r="F610" s="19"/>
      <c r="G610" s="18"/>
      <c r="H610" s="19"/>
      <c r="I610" s="19"/>
      <c r="J610" s="19"/>
      <c r="K610" s="19"/>
      <c r="L610" s="19"/>
    </row>
    <row r="611" spans="1:12">
      <c r="A611" s="19"/>
      <c r="B611" s="19"/>
      <c r="C611" s="19"/>
      <c r="D611" s="19"/>
      <c r="E611" s="19"/>
      <c r="F611" s="19"/>
      <c r="G611" s="18"/>
      <c r="H611" s="19"/>
      <c r="I611" s="19"/>
      <c r="J611" s="19"/>
      <c r="K611" s="19"/>
      <c r="L611" s="19"/>
    </row>
    <row r="612" spans="1:12">
      <c r="A612" s="19"/>
      <c r="B612" s="19"/>
      <c r="C612" s="19"/>
      <c r="D612" s="19"/>
      <c r="E612" s="19"/>
      <c r="F612" s="19"/>
      <c r="G612" s="18"/>
      <c r="H612" s="19"/>
      <c r="I612" s="19"/>
      <c r="J612" s="19"/>
      <c r="K612" s="19"/>
      <c r="L612" s="19"/>
    </row>
    <row r="613" spans="1:12">
      <c r="A613" s="19"/>
      <c r="B613" s="19"/>
      <c r="C613" s="19"/>
      <c r="D613" s="19"/>
      <c r="E613" s="19"/>
      <c r="F613" s="19"/>
      <c r="G613" s="18"/>
      <c r="H613" s="19"/>
      <c r="I613" s="19"/>
      <c r="J613" s="19"/>
      <c r="K613" s="19"/>
      <c r="L613" s="19"/>
    </row>
    <row r="614" spans="1:12">
      <c r="A614" s="19"/>
      <c r="B614" s="19"/>
      <c r="C614" s="19"/>
      <c r="D614" s="19"/>
      <c r="E614" s="19"/>
      <c r="F614" s="19"/>
      <c r="G614" s="18"/>
      <c r="H614" s="19"/>
      <c r="I614" s="19"/>
      <c r="J614" s="19"/>
      <c r="K614" s="19"/>
      <c r="L614" s="19"/>
    </row>
    <row r="615" spans="1:12">
      <c r="A615" s="19"/>
      <c r="B615" s="19"/>
      <c r="C615" s="19"/>
      <c r="D615" s="19"/>
      <c r="E615" s="19"/>
      <c r="F615" s="19"/>
      <c r="G615" s="18"/>
      <c r="H615" s="19"/>
      <c r="I615" s="19"/>
      <c r="J615" s="19"/>
      <c r="K615" s="19"/>
      <c r="L615" s="19"/>
    </row>
    <row r="616" spans="1:12">
      <c r="A616" s="19"/>
      <c r="B616" s="19"/>
      <c r="C616" s="19"/>
      <c r="D616" s="19"/>
      <c r="E616" s="19"/>
      <c r="F616" s="19"/>
      <c r="G616" s="18"/>
      <c r="H616" s="19"/>
      <c r="I616" s="19"/>
      <c r="J616" s="19"/>
      <c r="K616" s="19"/>
      <c r="L616" s="19"/>
    </row>
    <row r="617" spans="1:12">
      <c r="A617" s="19"/>
      <c r="B617" s="19"/>
      <c r="C617" s="19"/>
      <c r="D617" s="19"/>
      <c r="E617" s="19"/>
      <c r="F617" s="19"/>
      <c r="G617" s="18"/>
      <c r="H617" s="19"/>
      <c r="I617" s="19"/>
      <c r="J617" s="19"/>
      <c r="K617" s="19"/>
      <c r="L617" s="19"/>
    </row>
    <row r="618" spans="1:12">
      <c r="A618" s="19"/>
      <c r="B618" s="19"/>
      <c r="C618" s="19"/>
      <c r="D618" s="19"/>
      <c r="E618" s="19"/>
      <c r="F618" s="19"/>
      <c r="G618" s="18"/>
      <c r="H618" s="19"/>
      <c r="I618" s="19"/>
      <c r="J618" s="19"/>
      <c r="K618" s="19"/>
      <c r="L618" s="19"/>
    </row>
    <row r="619" spans="1:12">
      <c r="A619" s="19"/>
      <c r="B619" s="19"/>
      <c r="C619" s="19"/>
      <c r="D619" s="19"/>
      <c r="E619" s="19"/>
      <c r="F619" s="19"/>
      <c r="G619" s="18"/>
      <c r="H619" s="19"/>
      <c r="I619" s="19"/>
      <c r="J619" s="19"/>
      <c r="K619" s="19"/>
      <c r="L619" s="19"/>
    </row>
    <row r="620" spans="1:12">
      <c r="A620" s="19"/>
      <c r="B620" s="19"/>
      <c r="C620" s="19"/>
      <c r="D620" s="19"/>
      <c r="E620" s="19"/>
      <c r="F620" s="19"/>
      <c r="G620" s="18"/>
      <c r="H620" s="19"/>
      <c r="I620" s="19"/>
      <c r="J620" s="19"/>
      <c r="K620" s="19"/>
      <c r="L620" s="19"/>
    </row>
    <row r="621" spans="1:12">
      <c r="A621" s="19"/>
      <c r="B621" s="19"/>
      <c r="C621" s="19"/>
      <c r="D621" s="19"/>
      <c r="E621" s="19"/>
      <c r="F621" s="19"/>
      <c r="G621" s="18"/>
      <c r="H621" s="19"/>
      <c r="I621" s="19"/>
      <c r="J621" s="19"/>
      <c r="K621" s="19"/>
      <c r="L621" s="19"/>
    </row>
    <row r="622" spans="1:12">
      <c r="A622" s="19"/>
      <c r="B622" s="19"/>
      <c r="C622" s="19"/>
      <c r="D622" s="19"/>
      <c r="E622" s="19"/>
      <c r="F622" s="19"/>
      <c r="G622" s="18"/>
      <c r="H622" s="19"/>
      <c r="I622" s="19"/>
      <c r="J622" s="19"/>
      <c r="K622" s="19"/>
      <c r="L622" s="19"/>
    </row>
    <row r="623" spans="1:12">
      <c r="A623" s="19"/>
      <c r="B623" s="19"/>
      <c r="C623" s="19"/>
      <c r="D623" s="19"/>
      <c r="E623" s="19"/>
      <c r="F623" s="19"/>
      <c r="G623" s="18"/>
      <c r="H623" s="19"/>
      <c r="I623" s="19"/>
      <c r="J623" s="19"/>
      <c r="K623" s="19"/>
      <c r="L623" s="19"/>
    </row>
    <row r="624" spans="1:12">
      <c r="A624" s="19"/>
      <c r="B624" s="19"/>
      <c r="C624" s="19"/>
      <c r="D624" s="19"/>
      <c r="E624" s="19"/>
      <c r="F624" s="19"/>
      <c r="G624" s="18"/>
      <c r="H624" s="19"/>
      <c r="I624" s="19"/>
      <c r="J624" s="19"/>
      <c r="K624" s="19"/>
      <c r="L624" s="19"/>
    </row>
    <row r="625" spans="1:12">
      <c r="A625" s="19"/>
      <c r="B625" s="19"/>
      <c r="C625" s="19"/>
      <c r="D625" s="19"/>
      <c r="E625" s="19"/>
      <c r="F625" s="19"/>
      <c r="G625" s="18"/>
      <c r="H625" s="19"/>
      <c r="I625" s="19"/>
      <c r="J625" s="19"/>
      <c r="K625" s="19"/>
      <c r="L625" s="19"/>
    </row>
    <row r="626" spans="1:12">
      <c r="A626" s="19"/>
      <c r="B626" s="19"/>
      <c r="C626" s="19"/>
      <c r="D626" s="19"/>
      <c r="E626" s="19"/>
      <c r="F626" s="19"/>
      <c r="G626" s="18"/>
      <c r="H626" s="19"/>
      <c r="I626" s="19"/>
      <c r="J626" s="19"/>
      <c r="K626" s="19"/>
      <c r="L626" s="19"/>
    </row>
    <row r="627" spans="1:12">
      <c r="A627" s="19"/>
      <c r="B627" s="19"/>
      <c r="C627" s="19"/>
      <c r="D627" s="19"/>
      <c r="E627" s="19"/>
      <c r="F627" s="19"/>
      <c r="G627" s="18"/>
      <c r="H627" s="19"/>
      <c r="I627" s="19"/>
      <c r="J627" s="19"/>
      <c r="K627" s="19"/>
      <c r="L627" s="19"/>
    </row>
    <row r="628" spans="1:12">
      <c r="A628" s="19"/>
      <c r="B628" s="19"/>
      <c r="C628" s="19"/>
      <c r="D628" s="19"/>
      <c r="E628" s="19"/>
      <c r="F628" s="19"/>
      <c r="G628" s="18"/>
      <c r="H628" s="19"/>
      <c r="I628" s="19"/>
      <c r="J628" s="19"/>
      <c r="K628" s="19"/>
      <c r="L628" s="19"/>
    </row>
    <row r="629" spans="1:12">
      <c r="A629" s="19"/>
      <c r="B629" s="19"/>
      <c r="C629" s="19"/>
      <c r="D629" s="19"/>
      <c r="E629" s="19"/>
      <c r="F629" s="19"/>
      <c r="G629" s="18"/>
      <c r="H629" s="19"/>
      <c r="I629" s="19"/>
      <c r="J629" s="19"/>
      <c r="K629" s="19"/>
      <c r="L629" s="19"/>
    </row>
    <row r="630" spans="1:12">
      <c r="A630" s="19"/>
      <c r="B630" s="19"/>
      <c r="C630" s="19"/>
      <c r="D630" s="19"/>
      <c r="E630" s="19"/>
      <c r="F630" s="19"/>
      <c r="G630" s="18"/>
      <c r="H630" s="19"/>
      <c r="I630" s="19"/>
      <c r="J630" s="19"/>
      <c r="K630" s="19"/>
      <c r="L630" s="19"/>
    </row>
    <row r="631" spans="1:12">
      <c r="A631" s="19"/>
      <c r="B631" s="19"/>
      <c r="C631" s="19"/>
      <c r="D631" s="19"/>
      <c r="E631" s="19"/>
      <c r="F631" s="19"/>
      <c r="G631" s="18"/>
      <c r="H631" s="19"/>
      <c r="I631" s="19"/>
      <c r="J631" s="19"/>
      <c r="K631" s="19"/>
      <c r="L631" s="19"/>
    </row>
    <row r="632" spans="1:12">
      <c r="A632" s="19"/>
      <c r="B632" s="19"/>
      <c r="C632" s="19"/>
      <c r="D632" s="19"/>
      <c r="E632" s="19"/>
      <c r="F632" s="19"/>
      <c r="G632" s="18"/>
      <c r="H632" s="19"/>
      <c r="I632" s="19"/>
      <c r="J632" s="19"/>
      <c r="K632" s="19"/>
      <c r="L632" s="19"/>
    </row>
    <row r="633" spans="1:12">
      <c r="A633" s="19"/>
      <c r="B633" s="19"/>
      <c r="C633" s="19"/>
      <c r="D633" s="19"/>
      <c r="E633" s="19"/>
      <c r="F633" s="19"/>
      <c r="G633" s="18"/>
      <c r="H633" s="19"/>
      <c r="I633" s="19"/>
      <c r="J633" s="19"/>
      <c r="K633" s="19"/>
      <c r="L633" s="19"/>
    </row>
    <row r="634" spans="1:12">
      <c r="A634" s="19"/>
      <c r="B634" s="19"/>
      <c r="C634" s="19"/>
      <c r="D634" s="19"/>
      <c r="E634" s="19"/>
      <c r="F634" s="19"/>
      <c r="G634" s="18"/>
      <c r="H634" s="19"/>
      <c r="I634" s="19"/>
      <c r="J634" s="19"/>
      <c r="K634" s="19"/>
      <c r="L634" s="19"/>
    </row>
    <row r="635" spans="1:12">
      <c r="A635" s="19"/>
      <c r="B635" s="19"/>
      <c r="C635" s="19"/>
      <c r="D635" s="19"/>
      <c r="E635" s="19"/>
      <c r="F635" s="19"/>
      <c r="G635" s="18"/>
      <c r="H635" s="19"/>
      <c r="I635" s="19"/>
      <c r="J635" s="19"/>
      <c r="K635" s="19"/>
      <c r="L635" s="19"/>
    </row>
    <row r="636" spans="1:12">
      <c r="A636" s="19"/>
      <c r="B636" s="19"/>
      <c r="C636" s="19"/>
      <c r="D636" s="19"/>
      <c r="E636" s="19"/>
      <c r="F636" s="19"/>
      <c r="G636" s="18"/>
      <c r="H636" s="19"/>
      <c r="I636" s="19"/>
      <c r="J636" s="19"/>
      <c r="K636" s="19"/>
      <c r="L636" s="19"/>
    </row>
    <row r="637" spans="1:12">
      <c r="A637" s="19"/>
      <c r="B637" s="19"/>
      <c r="C637" s="19"/>
      <c r="D637" s="19"/>
      <c r="E637" s="19"/>
      <c r="F637" s="19"/>
      <c r="G637" s="18"/>
      <c r="H637" s="19"/>
      <c r="I637" s="19"/>
      <c r="J637" s="19"/>
      <c r="K637" s="19"/>
      <c r="L637" s="19"/>
    </row>
    <row r="638" spans="1:12">
      <c r="A638" s="19"/>
      <c r="B638" s="19"/>
      <c r="C638" s="19"/>
      <c r="D638" s="19"/>
      <c r="E638" s="19"/>
      <c r="F638" s="19"/>
      <c r="G638" s="18"/>
      <c r="H638" s="19"/>
      <c r="I638" s="19"/>
      <c r="J638" s="19"/>
      <c r="K638" s="19"/>
      <c r="L638" s="19"/>
    </row>
    <row r="639" spans="1:12">
      <c r="A639" s="19"/>
      <c r="B639" s="19"/>
      <c r="C639" s="19"/>
      <c r="D639" s="19"/>
      <c r="E639" s="19"/>
      <c r="F639" s="19"/>
      <c r="G639" s="18"/>
      <c r="H639" s="19"/>
      <c r="I639" s="19"/>
      <c r="J639" s="19"/>
      <c r="K639" s="19"/>
      <c r="L639" s="19"/>
    </row>
    <row r="640" spans="1:12">
      <c r="A640" s="19"/>
      <c r="B640" s="19"/>
      <c r="C640" s="19"/>
      <c r="D640" s="19"/>
      <c r="E640" s="19"/>
      <c r="F640" s="19"/>
      <c r="G640" s="18"/>
      <c r="H640" s="19"/>
      <c r="I640" s="19"/>
      <c r="J640" s="19"/>
      <c r="K640" s="19"/>
      <c r="L640" s="19"/>
    </row>
    <row r="641" spans="1:12">
      <c r="A641" s="19"/>
      <c r="B641" s="19"/>
      <c r="C641" s="19"/>
      <c r="D641" s="19"/>
      <c r="E641" s="19"/>
      <c r="F641" s="19"/>
      <c r="G641" s="18"/>
      <c r="H641" s="19"/>
      <c r="I641" s="19"/>
      <c r="J641" s="19"/>
      <c r="K641" s="19"/>
      <c r="L641" s="19"/>
    </row>
    <row r="642" spans="1:12">
      <c r="A642" s="19"/>
      <c r="B642" s="19"/>
      <c r="C642" s="19"/>
      <c r="D642" s="19"/>
      <c r="E642" s="19"/>
      <c r="F642" s="19"/>
      <c r="G642" s="18"/>
      <c r="H642" s="19"/>
      <c r="I642" s="19"/>
      <c r="J642" s="19"/>
      <c r="K642" s="19"/>
      <c r="L642" s="19"/>
    </row>
    <row r="643" spans="1:12">
      <c r="A643" s="19"/>
      <c r="B643" s="19"/>
      <c r="C643" s="19"/>
      <c r="D643" s="19"/>
      <c r="E643" s="19"/>
      <c r="F643" s="19"/>
      <c r="G643" s="18"/>
      <c r="H643" s="19"/>
      <c r="I643" s="19"/>
      <c r="J643" s="19"/>
      <c r="K643" s="19"/>
      <c r="L643" s="19"/>
    </row>
    <row r="644" spans="1:12">
      <c r="A644" s="19"/>
      <c r="B644" s="19"/>
      <c r="C644" s="19"/>
      <c r="D644" s="19"/>
      <c r="E644" s="19"/>
      <c r="F644" s="19"/>
      <c r="G644" s="18"/>
      <c r="H644" s="19"/>
      <c r="I644" s="19"/>
      <c r="J644" s="19"/>
      <c r="K644" s="19"/>
      <c r="L644" s="19"/>
    </row>
    <row r="645" spans="1:12">
      <c r="A645" s="19"/>
      <c r="B645" s="19"/>
      <c r="C645" s="19"/>
      <c r="D645" s="19"/>
      <c r="E645" s="19"/>
      <c r="F645" s="19"/>
      <c r="G645" s="18"/>
      <c r="H645" s="19"/>
      <c r="I645" s="19"/>
      <c r="J645" s="19"/>
      <c r="K645" s="19"/>
      <c r="L645" s="19"/>
    </row>
    <row r="646" spans="1:12">
      <c r="A646" s="19"/>
      <c r="B646" s="19"/>
      <c r="C646" s="19"/>
      <c r="D646" s="19"/>
      <c r="E646" s="19"/>
      <c r="F646" s="19"/>
      <c r="G646" s="18"/>
      <c r="H646" s="19"/>
      <c r="I646" s="19"/>
      <c r="J646" s="19"/>
      <c r="K646" s="19"/>
      <c r="L646" s="19"/>
    </row>
    <row r="647" spans="1:12">
      <c r="A647" s="19"/>
      <c r="B647" s="19"/>
      <c r="C647" s="19"/>
      <c r="D647" s="19"/>
      <c r="E647" s="19"/>
      <c r="F647" s="19"/>
      <c r="G647" s="18"/>
      <c r="H647" s="19"/>
      <c r="I647" s="19"/>
      <c r="J647" s="19"/>
      <c r="K647" s="19"/>
      <c r="L647" s="19"/>
    </row>
    <row r="648" spans="1:12">
      <c r="A648" s="19"/>
      <c r="B648" s="19"/>
      <c r="C648" s="19"/>
      <c r="D648" s="19"/>
      <c r="E648" s="19"/>
      <c r="F648" s="19"/>
      <c r="G648" s="18"/>
      <c r="H648" s="19"/>
      <c r="I648" s="19"/>
      <c r="J648" s="19"/>
      <c r="K648" s="19"/>
      <c r="L648" s="19"/>
    </row>
    <row r="649" spans="1:12">
      <c r="A649" s="19"/>
      <c r="B649" s="19"/>
      <c r="C649" s="19"/>
      <c r="D649" s="19"/>
      <c r="E649" s="19"/>
      <c r="F649" s="19"/>
      <c r="G649" s="18"/>
      <c r="H649" s="19"/>
      <c r="I649" s="19"/>
      <c r="J649" s="19"/>
      <c r="K649" s="19"/>
      <c r="L649" s="19"/>
    </row>
    <row r="650" spans="1:12">
      <c r="A650" s="19"/>
      <c r="B650" s="19"/>
      <c r="C650" s="19"/>
      <c r="D650" s="19"/>
      <c r="E650" s="19"/>
      <c r="F650" s="19"/>
      <c r="G650" s="18"/>
      <c r="H650" s="19"/>
      <c r="I650" s="19"/>
      <c r="J650" s="19"/>
      <c r="K650" s="19"/>
      <c r="L650" s="19"/>
    </row>
    <row r="651" spans="1:12">
      <c r="A651" s="19"/>
      <c r="B651" s="19"/>
      <c r="C651" s="19"/>
      <c r="D651" s="19"/>
      <c r="E651" s="19"/>
      <c r="F651" s="19"/>
      <c r="G651" s="18"/>
      <c r="H651" s="19"/>
      <c r="I651" s="19"/>
      <c r="J651" s="19"/>
      <c r="K651" s="19"/>
      <c r="L651" s="19"/>
    </row>
    <row r="652" spans="1:12">
      <c r="A652" s="19"/>
      <c r="B652" s="19"/>
      <c r="C652" s="19"/>
      <c r="D652" s="19"/>
      <c r="E652" s="19"/>
      <c r="F652" s="19"/>
      <c r="G652" s="18"/>
      <c r="H652" s="19"/>
      <c r="I652" s="19"/>
      <c r="J652" s="19"/>
      <c r="K652" s="19"/>
      <c r="L652" s="19"/>
    </row>
    <row r="653" spans="1:12">
      <c r="A653" s="19"/>
      <c r="B653" s="19"/>
      <c r="C653" s="19"/>
      <c r="D653" s="19"/>
      <c r="E653" s="19"/>
      <c r="F653" s="19"/>
      <c r="G653" s="18"/>
      <c r="H653" s="19"/>
      <c r="I653" s="19"/>
      <c r="J653" s="19"/>
      <c r="K653" s="19"/>
      <c r="L653" s="19"/>
    </row>
    <row r="654" spans="1:12">
      <c r="A654" s="19"/>
      <c r="B654" s="19"/>
      <c r="C654" s="19"/>
      <c r="D654" s="19"/>
      <c r="E654" s="19"/>
      <c r="F654" s="19"/>
      <c r="G654" s="18"/>
      <c r="H654" s="19"/>
      <c r="I654" s="19"/>
      <c r="J654" s="19"/>
      <c r="K654" s="19"/>
      <c r="L654" s="19"/>
    </row>
    <row r="655" spans="1:12">
      <c r="A655" s="19"/>
      <c r="B655" s="19"/>
      <c r="C655" s="19"/>
      <c r="D655" s="19"/>
      <c r="E655" s="19"/>
      <c r="F655" s="19"/>
      <c r="G655" s="18"/>
      <c r="H655" s="19"/>
      <c r="I655" s="19"/>
      <c r="J655" s="19"/>
      <c r="K655" s="19"/>
      <c r="L655" s="19"/>
    </row>
    <row r="656" spans="1:12">
      <c r="A656" s="19"/>
      <c r="B656" s="19"/>
      <c r="C656" s="19"/>
      <c r="D656" s="19"/>
      <c r="E656" s="19"/>
      <c r="F656" s="19"/>
      <c r="G656" s="18"/>
      <c r="H656" s="19"/>
      <c r="I656" s="19"/>
      <c r="J656" s="19"/>
      <c r="K656" s="19"/>
      <c r="L656" s="19"/>
    </row>
    <row r="657" spans="1:12">
      <c r="A657" s="19"/>
      <c r="B657" s="19"/>
      <c r="C657" s="19"/>
      <c r="D657" s="19"/>
      <c r="E657" s="19"/>
      <c r="F657" s="19"/>
      <c r="G657" s="18"/>
      <c r="H657" s="19"/>
      <c r="I657" s="19"/>
      <c r="J657" s="19"/>
      <c r="K657" s="19"/>
      <c r="L657" s="19"/>
    </row>
    <row r="658" spans="1:12">
      <c r="A658" s="19"/>
      <c r="B658" s="19"/>
      <c r="C658" s="19"/>
      <c r="D658" s="19"/>
      <c r="E658" s="19"/>
      <c r="F658" s="19"/>
      <c r="G658" s="18"/>
      <c r="H658" s="19"/>
      <c r="I658" s="19"/>
      <c r="J658" s="19"/>
      <c r="K658" s="19"/>
      <c r="L658" s="19"/>
    </row>
    <row r="659" spans="1:12">
      <c r="A659" s="19"/>
      <c r="B659" s="19"/>
      <c r="C659" s="19"/>
      <c r="D659" s="19"/>
      <c r="E659" s="19"/>
      <c r="F659" s="19"/>
      <c r="G659" s="18"/>
      <c r="H659" s="19"/>
      <c r="I659" s="19"/>
      <c r="J659" s="19"/>
      <c r="K659" s="19"/>
      <c r="L659" s="19"/>
    </row>
    <row r="660" spans="1:12">
      <c r="A660" s="19"/>
      <c r="B660" s="19"/>
      <c r="C660" s="19"/>
      <c r="D660" s="19"/>
      <c r="E660" s="19"/>
      <c r="F660" s="19"/>
      <c r="G660" s="18"/>
      <c r="H660" s="19"/>
      <c r="I660" s="19"/>
      <c r="J660" s="19"/>
      <c r="K660" s="19"/>
      <c r="L660" s="19"/>
    </row>
    <row r="661" spans="1:12">
      <c r="A661" s="19"/>
      <c r="B661" s="19"/>
      <c r="C661" s="19"/>
      <c r="D661" s="19"/>
      <c r="E661" s="19"/>
      <c r="F661" s="19"/>
      <c r="G661" s="18"/>
      <c r="H661" s="19"/>
      <c r="I661" s="19"/>
      <c r="J661" s="19"/>
      <c r="K661" s="19"/>
      <c r="L661" s="19"/>
    </row>
    <row r="662" spans="1:12">
      <c r="A662" s="19"/>
      <c r="B662" s="19"/>
      <c r="C662" s="19"/>
      <c r="D662" s="19"/>
      <c r="E662" s="19"/>
      <c r="F662" s="19"/>
      <c r="G662" s="18"/>
      <c r="H662" s="19"/>
      <c r="I662" s="19"/>
      <c r="J662" s="19"/>
      <c r="K662" s="19"/>
      <c r="L662" s="19"/>
    </row>
    <row r="663" spans="1:12">
      <c r="A663" s="19"/>
      <c r="B663" s="19"/>
      <c r="C663" s="19"/>
      <c r="D663" s="19"/>
      <c r="E663" s="19"/>
      <c r="F663" s="19"/>
      <c r="G663" s="18"/>
      <c r="H663" s="19"/>
      <c r="I663" s="19"/>
      <c r="J663" s="19"/>
      <c r="K663" s="19"/>
      <c r="L663" s="19"/>
    </row>
    <row r="664" spans="1:12">
      <c r="A664" s="19"/>
      <c r="B664" s="19"/>
      <c r="C664" s="19"/>
      <c r="D664" s="19"/>
      <c r="E664" s="19"/>
      <c r="F664" s="19"/>
      <c r="G664" s="18"/>
      <c r="H664" s="19"/>
      <c r="I664" s="19"/>
      <c r="J664" s="19"/>
      <c r="K664" s="19"/>
      <c r="L664" s="19"/>
    </row>
    <row r="665" spans="1:12">
      <c r="A665" s="19"/>
      <c r="B665" s="19"/>
      <c r="C665" s="19"/>
      <c r="D665" s="19"/>
      <c r="E665" s="19"/>
      <c r="F665" s="19"/>
      <c r="G665" s="18"/>
      <c r="H665" s="19"/>
      <c r="I665" s="19"/>
      <c r="J665" s="19"/>
      <c r="K665" s="19"/>
      <c r="L665" s="19"/>
    </row>
    <row r="666" spans="1:12">
      <c r="A666" s="19"/>
      <c r="B666" s="19"/>
      <c r="C666" s="19"/>
      <c r="D666" s="19"/>
      <c r="E666" s="19"/>
      <c r="F666" s="19"/>
      <c r="G666" s="18"/>
      <c r="H666" s="19"/>
      <c r="I666" s="19"/>
      <c r="J666" s="19"/>
      <c r="K666" s="19"/>
      <c r="L666" s="19"/>
    </row>
    <row r="667" spans="1:12">
      <c r="A667" s="19"/>
      <c r="B667" s="19"/>
      <c r="C667" s="19"/>
      <c r="D667" s="19"/>
      <c r="E667" s="19"/>
      <c r="F667" s="19"/>
      <c r="G667" s="18"/>
      <c r="H667" s="19"/>
      <c r="I667" s="19"/>
      <c r="J667" s="19"/>
      <c r="K667" s="19"/>
      <c r="L667" s="19"/>
    </row>
    <row r="668" spans="1:12">
      <c r="A668" s="19"/>
      <c r="B668" s="19"/>
      <c r="C668" s="19"/>
      <c r="D668" s="19"/>
      <c r="E668" s="19"/>
      <c r="F668" s="19"/>
      <c r="G668" s="18"/>
      <c r="H668" s="19"/>
      <c r="I668" s="19"/>
      <c r="J668" s="19"/>
      <c r="K668" s="19"/>
      <c r="L668" s="19"/>
    </row>
    <row r="669" spans="1:12">
      <c r="A669" s="19"/>
      <c r="B669" s="19"/>
      <c r="C669" s="19"/>
      <c r="D669" s="19"/>
      <c r="E669" s="19"/>
      <c r="F669" s="19"/>
      <c r="G669" s="18"/>
      <c r="H669" s="19"/>
      <c r="I669" s="19"/>
      <c r="J669" s="19"/>
      <c r="K669" s="19"/>
      <c r="L669" s="19"/>
    </row>
    <row r="670" spans="1:12">
      <c r="A670" s="19"/>
      <c r="B670" s="19"/>
      <c r="C670" s="19"/>
      <c r="D670" s="19"/>
      <c r="E670" s="19"/>
      <c r="F670" s="19"/>
      <c r="G670" s="18"/>
      <c r="H670" s="19"/>
      <c r="I670" s="19"/>
      <c r="J670" s="19"/>
      <c r="K670" s="19"/>
      <c r="L670" s="19"/>
    </row>
    <row r="671" spans="1:12">
      <c r="A671" s="19"/>
      <c r="B671" s="19"/>
      <c r="C671" s="19"/>
      <c r="D671" s="19"/>
      <c r="E671" s="19"/>
      <c r="F671" s="19"/>
      <c r="G671" s="18"/>
      <c r="H671" s="19"/>
      <c r="I671" s="19"/>
      <c r="J671" s="19"/>
      <c r="K671" s="19"/>
      <c r="L671" s="19"/>
    </row>
    <row r="672" spans="1:12">
      <c r="A672" s="19"/>
      <c r="B672" s="19"/>
      <c r="C672" s="19"/>
      <c r="D672" s="19"/>
      <c r="E672" s="19"/>
      <c r="F672" s="19"/>
      <c r="G672" s="18"/>
      <c r="H672" s="19"/>
      <c r="I672" s="19"/>
      <c r="J672" s="19"/>
      <c r="K672" s="19"/>
      <c r="L672" s="19"/>
    </row>
    <row r="673" spans="1:12">
      <c r="A673" s="19"/>
      <c r="B673" s="19"/>
      <c r="C673" s="19"/>
      <c r="D673" s="19"/>
      <c r="E673" s="19"/>
      <c r="F673" s="19"/>
      <c r="G673" s="18"/>
      <c r="H673" s="19"/>
      <c r="I673" s="19"/>
      <c r="J673" s="19"/>
      <c r="K673" s="19"/>
      <c r="L673" s="19"/>
    </row>
    <row r="674" spans="1:12">
      <c r="A674" s="19"/>
      <c r="B674" s="19"/>
      <c r="C674" s="19"/>
      <c r="D674" s="19"/>
      <c r="E674" s="19"/>
      <c r="F674" s="19"/>
      <c r="G674" s="18"/>
      <c r="H674" s="19"/>
      <c r="I674" s="19"/>
      <c r="J674" s="19"/>
      <c r="K674" s="19"/>
      <c r="L674" s="19"/>
    </row>
    <row r="675" spans="1:12">
      <c r="A675" s="19"/>
      <c r="B675" s="19"/>
      <c r="C675" s="19"/>
      <c r="D675" s="19"/>
      <c r="E675" s="19"/>
      <c r="F675" s="19"/>
      <c r="G675" s="18"/>
      <c r="H675" s="19"/>
      <c r="I675" s="19"/>
      <c r="J675" s="19"/>
      <c r="K675" s="19"/>
      <c r="L675" s="19"/>
    </row>
    <row r="676" spans="1:12">
      <c r="A676" s="19"/>
      <c r="B676" s="19"/>
      <c r="C676" s="19"/>
      <c r="D676" s="19"/>
      <c r="E676" s="19"/>
      <c r="F676" s="19"/>
      <c r="G676" s="18"/>
      <c r="H676" s="19"/>
      <c r="I676" s="19"/>
      <c r="J676" s="19"/>
      <c r="K676" s="19"/>
      <c r="L676" s="19"/>
    </row>
    <row r="677" spans="1:12">
      <c r="A677" s="19"/>
      <c r="B677" s="19"/>
      <c r="C677" s="19"/>
      <c r="D677" s="19"/>
      <c r="E677" s="19"/>
      <c r="F677" s="19"/>
      <c r="G677" s="18"/>
      <c r="H677" s="19"/>
      <c r="I677" s="19"/>
      <c r="J677" s="19"/>
      <c r="K677" s="19"/>
      <c r="L677" s="19"/>
    </row>
    <row r="678" spans="1:12">
      <c r="A678" s="19"/>
      <c r="B678" s="19"/>
      <c r="C678" s="19"/>
      <c r="D678" s="19"/>
      <c r="E678" s="19"/>
      <c r="F678" s="19"/>
      <c r="G678" s="18"/>
      <c r="H678" s="19"/>
      <c r="I678" s="19"/>
      <c r="J678" s="19"/>
      <c r="K678" s="19"/>
      <c r="L678" s="19"/>
    </row>
    <row r="679" spans="1:12">
      <c r="A679" s="19"/>
      <c r="B679" s="19"/>
      <c r="C679" s="19"/>
      <c r="D679" s="19"/>
      <c r="E679" s="19"/>
      <c r="F679" s="19"/>
      <c r="G679" s="18"/>
      <c r="H679" s="19"/>
      <c r="I679" s="19"/>
      <c r="J679" s="19"/>
      <c r="K679" s="19"/>
      <c r="L679" s="19"/>
    </row>
    <row r="680" spans="1:12">
      <c r="A680" s="19"/>
      <c r="B680" s="19"/>
      <c r="C680" s="19"/>
      <c r="D680" s="19"/>
      <c r="E680" s="19"/>
      <c r="F680" s="19"/>
      <c r="G680" s="18"/>
      <c r="H680" s="19"/>
      <c r="I680" s="19"/>
      <c r="J680" s="19"/>
      <c r="K680" s="19"/>
      <c r="L680" s="19"/>
    </row>
    <row r="681" spans="1:12">
      <c r="A681" s="19"/>
      <c r="B681" s="19"/>
      <c r="C681" s="19"/>
      <c r="D681" s="19"/>
      <c r="E681" s="19"/>
      <c r="F681" s="19"/>
      <c r="G681" s="18"/>
      <c r="H681" s="19"/>
      <c r="I681" s="19"/>
      <c r="J681" s="19"/>
      <c r="K681" s="19"/>
      <c r="L681" s="19"/>
    </row>
    <row r="682" spans="1:12">
      <c r="A682" s="19"/>
      <c r="B682" s="19"/>
      <c r="C682" s="19"/>
      <c r="D682" s="19"/>
      <c r="E682" s="19"/>
      <c r="F682" s="19"/>
      <c r="G682" s="18"/>
      <c r="H682" s="19"/>
      <c r="I682" s="19"/>
      <c r="J682" s="19"/>
      <c r="K682" s="19"/>
      <c r="L682" s="19"/>
    </row>
    <row r="683" spans="1:12">
      <c r="A683" s="19"/>
      <c r="B683" s="19"/>
      <c r="C683" s="19"/>
      <c r="D683" s="19"/>
      <c r="E683" s="19"/>
      <c r="F683" s="19"/>
      <c r="G683" s="18"/>
      <c r="H683" s="19"/>
      <c r="I683" s="19"/>
      <c r="J683" s="19"/>
      <c r="K683" s="19"/>
      <c r="L683" s="19"/>
    </row>
  </sheetData>
  <mergeCells count="68">
    <mergeCell ref="W47:Z47"/>
    <mergeCell ref="S51:V51"/>
    <mergeCell ref="W51:Z51"/>
    <mergeCell ref="C49:F49"/>
    <mergeCell ref="G49:J49"/>
    <mergeCell ref="C51:F51"/>
    <mergeCell ref="G51:J51"/>
    <mergeCell ref="K51:N51"/>
    <mergeCell ref="O51:R51"/>
    <mergeCell ref="K49:N49"/>
    <mergeCell ref="O49:R49"/>
    <mergeCell ref="C45:F45"/>
    <mergeCell ref="G45:J45"/>
    <mergeCell ref="K45:N45"/>
    <mergeCell ref="O45:R45"/>
    <mergeCell ref="G43:J43"/>
    <mergeCell ref="K43:N43"/>
    <mergeCell ref="O43:R43"/>
    <mergeCell ref="S43:V43"/>
    <mergeCell ref="A53:Z53"/>
    <mergeCell ref="C43:F43"/>
    <mergeCell ref="W43:Z43"/>
    <mergeCell ref="S45:V45"/>
    <mergeCell ref="W45:Z45"/>
    <mergeCell ref="S49:V49"/>
    <mergeCell ref="W49:Z49"/>
    <mergeCell ref="C47:F47"/>
    <mergeCell ref="G47:J47"/>
    <mergeCell ref="K47:N47"/>
    <mergeCell ref="O47:R47"/>
    <mergeCell ref="S47:V47"/>
    <mergeCell ref="A43:B43"/>
    <mergeCell ref="A45:B45"/>
    <mergeCell ref="A47:B47"/>
    <mergeCell ref="A49:B49"/>
    <mergeCell ref="A51:B51"/>
    <mergeCell ref="A37:B37"/>
    <mergeCell ref="A39:B39"/>
    <mergeCell ref="A41:B41"/>
    <mergeCell ref="A25:B25"/>
    <mergeCell ref="A27:B27"/>
    <mergeCell ref="A29:B29"/>
    <mergeCell ref="A31:Z31"/>
    <mergeCell ref="S41:V41"/>
    <mergeCell ref="C39:F39"/>
    <mergeCell ref="G39:J39"/>
    <mergeCell ref="K39:N39"/>
    <mergeCell ref="O39:R39"/>
    <mergeCell ref="S39:V39"/>
    <mergeCell ref="W39:Z39"/>
    <mergeCell ref="C41:F41"/>
    <mergeCell ref="W41:Z41"/>
    <mergeCell ref="G41:J41"/>
    <mergeCell ref="K41:N41"/>
    <mergeCell ref="O41:R41"/>
    <mergeCell ref="X1:Z1"/>
    <mergeCell ref="M1:W1"/>
    <mergeCell ref="A23:B23"/>
    <mergeCell ref="B3:K3"/>
    <mergeCell ref="B7:K7"/>
    <mergeCell ref="A15:B15"/>
    <mergeCell ref="A17:B17"/>
    <mergeCell ref="A19:B19"/>
    <mergeCell ref="A21:B21"/>
    <mergeCell ref="X3:Z3"/>
    <mergeCell ref="L5:Z5"/>
    <mergeCell ref="L2:W4"/>
    <mergeCell ref="A13:B13"/>
  </mergeCells>
  <phoneticPr fontId="0" type="noConversion"/>
  <pageMargins left="0.78740157480314965" right="0" top="0.78740157480314965" bottom="1.1811023622047245" header="0.82677165354330717" footer="1.8897637795275593"/>
  <pageSetup paperSize="9" scale="85" orientation="portrait" horizontalDpi="300" verticalDpi="300" r:id="rId1"/>
  <headerFooter alignWithMargins="0"/>
  <drawing r:id="rId2"/>
</worksheet>
</file>

<file path=xl/worksheets/sheet56.xml><?xml version="1.0" encoding="utf-8"?>
<worksheet xmlns="http://schemas.openxmlformats.org/spreadsheetml/2006/main" xmlns:r="http://schemas.openxmlformats.org/officeDocument/2006/relationships">
  <dimension ref="A1:BI1137"/>
  <sheetViews>
    <sheetView workbookViewId="0">
      <selection activeCell="P62" sqref="P62"/>
    </sheetView>
  </sheetViews>
  <sheetFormatPr baseColWidth="10" defaultColWidth="10.7109375" defaultRowHeight="12.75"/>
  <cols>
    <col min="1" max="1" width="15.7109375" style="2" customWidth="1"/>
    <col min="2" max="2" width="9.7109375" style="2" customWidth="1"/>
    <col min="3" max="3" width="6" style="2" customWidth="1"/>
    <col min="4" max="5" width="9.7109375" style="2" customWidth="1"/>
    <col min="6" max="6" width="11.42578125" style="2" customWidth="1"/>
    <col min="7" max="7" width="13.42578125" style="1" customWidth="1"/>
    <col min="8" max="9" width="6.140625" style="2" customWidth="1"/>
    <col min="10" max="10" width="6.5703125" style="2" customWidth="1"/>
    <col min="11" max="11" width="6.42578125" style="2" customWidth="1"/>
    <col min="12" max="12" width="12.7109375" style="2" customWidth="1"/>
    <col min="13" max="16384" width="10.7109375" style="2"/>
  </cols>
  <sheetData>
    <row r="1" spans="1:61" ht="14.25" thickTop="1" thickBot="1">
      <c r="A1" s="23"/>
      <c r="B1" s="20"/>
      <c r="C1" s="20"/>
      <c r="D1" s="21" t="s">
        <v>113</v>
      </c>
      <c r="E1" s="20"/>
      <c r="F1" s="20"/>
      <c r="G1" s="22"/>
      <c r="H1" s="20"/>
      <c r="I1" s="20"/>
      <c r="J1" s="20"/>
      <c r="K1" s="20"/>
      <c r="L1" s="23" t="s">
        <v>1118</v>
      </c>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row>
    <row r="2" spans="1:61" ht="13.5" thickTop="1">
      <c r="A2" s="27"/>
      <c r="B2" s="24"/>
      <c r="C2" s="24"/>
      <c r="D2" s="25"/>
      <c r="E2" s="24"/>
      <c r="F2" s="24"/>
      <c r="G2" s="26"/>
      <c r="H2" s="24"/>
      <c r="I2" s="24"/>
      <c r="J2" s="24"/>
      <c r="K2" s="24"/>
      <c r="L2" s="27"/>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row>
    <row r="3" spans="1:61">
      <c r="A3" s="374" t="str">
        <f>Q!P3</f>
        <v>XXXXXX</v>
      </c>
      <c r="B3" s="604" t="str">
        <f>Q!G3</f>
        <v>ZZZZZZZZZZZ</v>
      </c>
      <c r="C3" s="605"/>
      <c r="D3" s="605"/>
      <c r="E3" s="605"/>
      <c r="F3" s="606"/>
      <c r="G3" s="601" t="s">
        <v>18</v>
      </c>
      <c r="H3" s="602"/>
      <c r="I3" s="602"/>
      <c r="J3" s="602"/>
      <c r="K3" s="603"/>
      <c r="L3" s="31" t="s">
        <v>33</v>
      </c>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row>
    <row r="4" spans="1:61" ht="13.5" thickBot="1">
      <c r="A4" s="35"/>
      <c r="B4" s="32"/>
      <c r="C4" s="32"/>
      <c r="D4" s="33"/>
      <c r="E4" s="32"/>
      <c r="F4" s="32"/>
      <c r="G4" s="34"/>
      <c r="H4" s="32"/>
      <c r="I4" s="32"/>
      <c r="J4" s="32"/>
      <c r="K4" s="32"/>
      <c r="L4" s="35"/>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row>
    <row r="5" spans="1:61" ht="14.25" thickTop="1" thickBot="1">
      <c r="A5" s="31" t="s">
        <v>149</v>
      </c>
      <c r="B5" s="28"/>
      <c r="C5" s="28"/>
      <c r="D5" s="29" t="s">
        <v>1119</v>
      </c>
      <c r="E5" s="28"/>
      <c r="F5" s="28"/>
      <c r="G5" s="22"/>
      <c r="H5" s="36" t="s">
        <v>1120</v>
      </c>
      <c r="I5" s="28"/>
      <c r="J5" s="28"/>
      <c r="K5" s="28"/>
      <c r="L5" s="31"/>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row>
    <row r="6" spans="1:61" ht="13.5" thickTop="1">
      <c r="A6" s="27"/>
      <c r="B6" s="24"/>
      <c r="C6" s="24"/>
      <c r="D6" s="24"/>
      <c r="E6" s="24"/>
      <c r="F6" s="37"/>
      <c r="G6" s="189"/>
      <c r="H6" s="24"/>
      <c r="I6" s="24"/>
      <c r="J6" s="24"/>
      <c r="K6" s="24"/>
      <c r="L6" s="27"/>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row>
    <row r="7" spans="1:61">
      <c r="A7" s="375"/>
      <c r="B7" s="598"/>
      <c r="C7" s="599"/>
      <c r="D7" s="599"/>
      <c r="E7" s="599"/>
      <c r="F7" s="600"/>
      <c r="G7" s="39"/>
      <c r="H7" s="28"/>
      <c r="I7" s="40"/>
      <c r="J7" s="28"/>
      <c r="K7" s="28"/>
      <c r="L7" s="50"/>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row>
    <row r="8" spans="1:61" ht="13.5" thickBot="1">
      <c r="A8" s="35"/>
      <c r="B8" s="32"/>
      <c r="C8" s="32"/>
      <c r="D8" s="32"/>
      <c r="E8" s="32"/>
      <c r="F8" s="32"/>
      <c r="G8" s="34"/>
      <c r="H8" s="32"/>
      <c r="I8" s="41"/>
      <c r="J8" s="32"/>
      <c r="K8" s="32"/>
      <c r="L8" s="35"/>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row>
    <row r="9" spans="1:61" ht="13.5" thickTop="1">
      <c r="A9" s="42"/>
      <c r="B9" s="42"/>
      <c r="C9" s="42"/>
      <c r="D9" s="42"/>
      <c r="E9" s="42"/>
      <c r="F9" s="42"/>
      <c r="G9" s="30" t="s">
        <v>27</v>
      </c>
      <c r="H9" s="43"/>
      <c r="I9" s="44"/>
      <c r="J9" s="44"/>
      <c r="K9" s="42"/>
      <c r="L9" s="42"/>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row>
    <row r="10" spans="1:61">
      <c r="A10" s="463" t="s">
        <v>1091</v>
      </c>
      <c r="B10" s="464"/>
      <c r="C10" s="464"/>
      <c r="D10" s="464"/>
      <c r="E10" s="42"/>
      <c r="F10" s="42"/>
      <c r="G10" s="30" t="s">
        <v>28</v>
      </c>
      <c r="H10" s="31" t="s">
        <v>122</v>
      </c>
      <c r="I10" s="31" t="s">
        <v>123</v>
      </c>
      <c r="J10" s="31" t="s">
        <v>25</v>
      </c>
      <c r="K10" s="42" t="s">
        <v>1121</v>
      </c>
      <c r="L10" s="42"/>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row>
    <row r="11" spans="1:61" ht="13.5" thickBot="1">
      <c r="A11" s="62"/>
      <c r="B11" s="42"/>
      <c r="C11" s="42"/>
      <c r="D11" s="42"/>
      <c r="E11" s="42"/>
      <c r="F11" s="42"/>
      <c r="G11" s="45" t="s">
        <v>29</v>
      </c>
      <c r="H11" s="35"/>
      <c r="I11" s="46"/>
      <c r="J11" s="46"/>
      <c r="K11" s="32"/>
      <c r="L11" s="32"/>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row>
    <row r="12" spans="1:61" ht="13.5" thickTop="1">
      <c r="A12" s="212" t="s">
        <v>774</v>
      </c>
      <c r="B12" s="42"/>
      <c r="C12" s="42"/>
      <c r="D12" s="42"/>
      <c r="E12" s="38"/>
      <c r="F12" s="42"/>
      <c r="G12" s="39"/>
      <c r="H12" s="79"/>
      <c r="I12" s="31"/>
      <c r="J12" s="31"/>
      <c r="K12" s="42"/>
      <c r="L12" s="42"/>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row>
    <row r="13" spans="1:61">
      <c r="A13" s="76" t="s">
        <v>19</v>
      </c>
      <c r="B13" s="42"/>
      <c r="C13" s="42"/>
      <c r="D13" s="42"/>
      <c r="E13" s="42"/>
      <c r="F13" s="42"/>
      <c r="G13" s="39"/>
      <c r="H13" s="31"/>
      <c r="I13" s="61"/>
      <c r="J13" s="61"/>
      <c r="K13" s="42"/>
      <c r="L13" s="42"/>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row>
    <row r="14" spans="1:61">
      <c r="A14" s="62"/>
      <c r="B14" s="42"/>
      <c r="C14" s="42"/>
      <c r="D14" s="42"/>
      <c r="E14" s="42"/>
      <c r="F14" s="38"/>
      <c r="G14" s="39"/>
      <c r="H14" s="31"/>
      <c r="I14" s="61"/>
      <c r="J14" s="61"/>
      <c r="K14" s="42"/>
      <c r="L14" s="42"/>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row>
    <row r="15" spans="1:61">
      <c r="A15" s="63" t="s">
        <v>20</v>
      </c>
      <c r="B15" s="42"/>
      <c r="C15" s="42"/>
      <c r="D15" s="42"/>
      <c r="E15" s="42"/>
      <c r="F15" s="42"/>
      <c r="G15" s="39"/>
      <c r="H15" s="79"/>
      <c r="I15" s="79"/>
      <c r="J15" s="79"/>
      <c r="K15" s="48"/>
      <c r="L15" s="48"/>
      <c r="M15" s="19"/>
      <c r="N15" s="19"/>
      <c r="O15" s="19" t="s">
        <v>1128</v>
      </c>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row>
    <row r="16" spans="1:61">
      <c r="A16" s="63" t="s">
        <v>21</v>
      </c>
      <c r="B16" s="42"/>
      <c r="C16" s="42"/>
      <c r="D16" s="42"/>
      <c r="E16" s="42"/>
      <c r="F16" s="42"/>
      <c r="G16" s="39"/>
      <c r="H16" s="79"/>
      <c r="I16" s="79"/>
      <c r="J16" s="79"/>
      <c r="K16" s="48"/>
      <c r="L16" s="48"/>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row>
    <row r="17" spans="1:61">
      <c r="A17" s="63" t="s">
        <v>22</v>
      </c>
      <c r="B17" s="42"/>
      <c r="C17" s="42"/>
      <c r="D17" s="42"/>
      <c r="E17" s="42"/>
      <c r="F17" s="42"/>
      <c r="G17" s="39"/>
      <c r="H17" s="79"/>
      <c r="I17" s="79"/>
      <c r="J17" s="79"/>
      <c r="K17" s="48"/>
      <c r="L17" s="48"/>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row>
    <row r="18" spans="1:61">
      <c r="A18" s="63" t="s">
        <v>23</v>
      </c>
      <c r="B18" s="42"/>
      <c r="C18" s="42"/>
      <c r="D18" s="42"/>
      <c r="E18" s="42"/>
      <c r="F18" s="42"/>
      <c r="G18" s="39"/>
      <c r="H18" s="79"/>
      <c r="I18" s="79"/>
      <c r="J18" s="79"/>
      <c r="K18" s="48"/>
      <c r="L18" s="48"/>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row>
    <row r="19" spans="1:61">
      <c r="A19" s="62" t="s">
        <v>24</v>
      </c>
      <c r="B19" s="42"/>
      <c r="C19" s="42"/>
      <c r="D19" s="42"/>
      <c r="E19" s="42"/>
      <c r="F19" s="42"/>
      <c r="G19" s="39"/>
      <c r="H19" s="79"/>
      <c r="I19" s="79"/>
      <c r="J19" s="79"/>
      <c r="K19" s="48"/>
      <c r="L19" s="48"/>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row>
    <row r="20" spans="1:61">
      <c r="A20" s="759" t="s">
        <v>1160</v>
      </c>
      <c r="B20" s="759"/>
      <c r="C20" s="759"/>
      <c r="D20" s="759"/>
      <c r="E20" s="759"/>
      <c r="F20" s="760"/>
      <c r="G20" s="39"/>
      <c r="H20" s="61"/>
      <c r="I20" s="61"/>
      <c r="J20" s="61"/>
      <c r="K20" s="48"/>
      <c r="L20" s="48"/>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row>
    <row r="21" spans="1:61">
      <c r="A21" s="759"/>
      <c r="B21" s="759"/>
      <c r="C21" s="759"/>
      <c r="D21" s="759"/>
      <c r="E21" s="759"/>
      <c r="F21" s="760"/>
      <c r="G21" s="39"/>
      <c r="H21" s="79"/>
      <c r="I21" s="79"/>
      <c r="J21" s="79"/>
      <c r="K21" s="48"/>
      <c r="L21" s="48"/>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row>
    <row r="22" spans="1:61">
      <c r="A22" s="759" t="str">
        <f>+IF(H21=1,"     . Cette personne est-elle contrôlée par les dirigeants ?","")</f>
        <v/>
      </c>
      <c r="B22" s="759"/>
      <c r="C22" s="759"/>
      <c r="D22" s="759"/>
      <c r="E22" s="759"/>
      <c r="F22" s="760"/>
      <c r="G22" s="39"/>
      <c r="H22" s="79"/>
      <c r="I22" s="79"/>
      <c r="J22" s="79"/>
      <c r="K22" s="48"/>
      <c r="L22" s="48"/>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row>
    <row r="23" spans="1:61">
      <c r="A23" s="63"/>
      <c r="B23" s="42"/>
      <c r="C23" s="42"/>
      <c r="D23" s="42"/>
      <c r="E23" s="42"/>
      <c r="F23" s="42"/>
      <c r="G23" s="39"/>
      <c r="H23" s="61"/>
      <c r="I23" s="61"/>
      <c r="J23" s="61"/>
      <c r="K23" s="48"/>
      <c r="L23" s="48"/>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row>
    <row r="24" spans="1:61">
      <c r="A24" s="76" t="s">
        <v>26</v>
      </c>
      <c r="B24" s="42"/>
      <c r="C24" s="42"/>
      <c r="D24" s="42"/>
      <c r="E24" s="42"/>
      <c r="F24" s="42"/>
      <c r="G24" s="39"/>
      <c r="H24" s="61"/>
      <c r="I24" s="61"/>
      <c r="J24" s="61"/>
      <c r="K24" s="48"/>
      <c r="L24" s="48"/>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row>
    <row r="25" spans="1:61">
      <c r="A25" s="63"/>
      <c r="B25" s="42"/>
      <c r="C25" s="42"/>
      <c r="D25" s="42"/>
      <c r="E25" s="42"/>
      <c r="F25" s="42"/>
      <c r="G25" s="39"/>
      <c r="H25" s="61"/>
      <c r="I25" s="61"/>
      <c r="J25" s="61"/>
      <c r="K25" s="48"/>
      <c r="L25" s="48"/>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row>
    <row r="26" spans="1:61">
      <c r="A26" s="63" t="s">
        <v>111</v>
      </c>
      <c r="B26" s="42"/>
      <c r="C26" s="42"/>
      <c r="D26" s="42"/>
      <c r="E26" s="42"/>
      <c r="F26" s="42"/>
      <c r="G26" s="39"/>
      <c r="H26" s="79"/>
      <c r="I26" s="79"/>
      <c r="J26" s="79"/>
      <c r="K26" s="48"/>
      <c r="L26" s="48"/>
      <c r="M26" s="19"/>
      <c r="N26" s="19"/>
      <c r="O26" s="19" t="s">
        <v>1128</v>
      </c>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row>
    <row r="27" spans="1:61">
      <c r="A27" s="63" t="s">
        <v>112</v>
      </c>
      <c r="B27" s="42"/>
      <c r="C27" s="42"/>
      <c r="D27" s="42"/>
      <c r="E27" s="42"/>
      <c r="F27" s="42"/>
      <c r="G27" s="39"/>
      <c r="H27" s="61"/>
      <c r="I27" s="61"/>
      <c r="J27" s="61"/>
      <c r="K27" s="48"/>
      <c r="L27" s="48"/>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row>
    <row r="28" spans="1:61">
      <c r="A28" s="62" t="s">
        <v>30</v>
      </c>
      <c r="B28" s="42"/>
      <c r="C28" s="42"/>
      <c r="D28" s="42"/>
      <c r="E28" s="42"/>
      <c r="F28" s="42"/>
      <c r="G28" s="39"/>
      <c r="H28" s="79"/>
      <c r="I28" s="79"/>
      <c r="J28" s="79"/>
      <c r="K28" s="48"/>
      <c r="L28" s="48"/>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row>
    <row r="29" spans="1:61">
      <c r="A29" s="62" t="s">
        <v>1086</v>
      </c>
      <c r="B29" s="42"/>
      <c r="C29" s="42"/>
      <c r="D29" s="42"/>
      <c r="E29" s="42"/>
      <c r="F29" s="42"/>
      <c r="G29" s="39"/>
      <c r="H29" s="79"/>
      <c r="I29" s="79"/>
      <c r="J29" s="79"/>
      <c r="K29" s="48"/>
      <c r="L29" s="48"/>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row>
    <row r="30" spans="1:61">
      <c r="A30" s="62" t="s">
        <v>31</v>
      </c>
      <c r="B30" s="42"/>
      <c r="C30" s="42"/>
      <c r="D30" s="42"/>
      <c r="E30" s="42"/>
      <c r="F30" s="42"/>
      <c r="G30" s="39"/>
      <c r="H30" s="79"/>
      <c r="I30" s="79"/>
      <c r="J30" s="79"/>
      <c r="K30" s="48"/>
      <c r="L30" s="48"/>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row>
    <row r="31" spans="1:61">
      <c r="A31" s="66" t="s">
        <v>32</v>
      </c>
      <c r="B31" s="42"/>
      <c r="C31" s="42"/>
      <c r="D31" s="42"/>
      <c r="E31" s="42"/>
      <c r="F31" s="42"/>
      <c r="G31" s="39"/>
      <c r="H31" s="79"/>
      <c r="I31" s="79"/>
      <c r="J31" s="79"/>
      <c r="K31" s="48"/>
      <c r="L31" s="48"/>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row>
    <row r="32" spans="1:61">
      <c r="A32" s="66" t="s">
        <v>1087</v>
      </c>
      <c r="B32" s="42"/>
      <c r="C32" s="42"/>
      <c r="D32" s="42"/>
      <c r="E32" s="42"/>
      <c r="F32" s="42"/>
      <c r="G32" s="39"/>
      <c r="H32" s="79"/>
      <c r="I32" s="79"/>
      <c r="J32" s="79"/>
      <c r="K32" s="48"/>
      <c r="L32" s="48"/>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row>
    <row r="33" spans="1:61">
      <c r="A33" s="62" t="s">
        <v>1088</v>
      </c>
      <c r="B33" s="42"/>
      <c r="C33" s="42"/>
      <c r="D33" s="42"/>
      <c r="E33" s="42"/>
      <c r="F33" s="42"/>
      <c r="G33" s="39"/>
      <c r="H33" s="79"/>
      <c r="I33" s="79"/>
      <c r="J33" s="79"/>
      <c r="K33" s="48"/>
      <c r="L33" s="48"/>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row>
    <row r="34" spans="1:61">
      <c r="A34" s="63"/>
      <c r="B34" s="42"/>
      <c r="C34" s="42"/>
      <c r="D34" s="42"/>
      <c r="E34" s="42"/>
      <c r="F34" s="42"/>
      <c r="G34" s="39"/>
      <c r="H34" s="61"/>
      <c r="I34" s="61"/>
      <c r="J34" s="61"/>
      <c r="K34" s="48"/>
      <c r="L34" s="48"/>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row>
    <row r="35" spans="1:61">
      <c r="A35" s="76" t="s">
        <v>35</v>
      </c>
      <c r="B35" s="42"/>
      <c r="C35" s="42"/>
      <c r="D35" s="42"/>
      <c r="E35" s="42"/>
      <c r="F35" s="42"/>
      <c r="G35" s="39"/>
      <c r="H35" s="61"/>
      <c r="I35" s="61"/>
      <c r="J35" s="61"/>
      <c r="K35" s="48"/>
      <c r="L35" s="48"/>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row>
    <row r="36" spans="1:61">
      <c r="A36" s="63" t="s">
        <v>36</v>
      </c>
      <c r="B36" s="42"/>
      <c r="C36" s="42"/>
      <c r="D36" s="42"/>
      <c r="E36" s="42"/>
      <c r="F36" s="42"/>
      <c r="G36" s="39"/>
      <c r="H36" s="61"/>
      <c r="I36" s="61"/>
      <c r="J36" s="61"/>
      <c r="K36" s="48"/>
      <c r="L36" s="48"/>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row>
    <row r="37" spans="1:61">
      <c r="A37" s="62" t="s">
        <v>37</v>
      </c>
      <c r="B37" s="42"/>
      <c r="C37" s="42"/>
      <c r="D37" s="42"/>
      <c r="E37" s="42"/>
      <c r="F37" s="42"/>
      <c r="G37" s="39"/>
      <c r="H37" s="79"/>
      <c r="I37" s="79"/>
      <c r="J37" s="79"/>
      <c r="K37" s="48"/>
      <c r="L37" s="48"/>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row>
    <row r="38" spans="1:61">
      <c r="A38" s="63" t="s">
        <v>38</v>
      </c>
      <c r="B38" s="42"/>
      <c r="C38" s="42"/>
      <c r="D38" s="42"/>
      <c r="E38" s="42"/>
      <c r="F38" s="42"/>
      <c r="G38" s="39"/>
      <c r="H38" s="79"/>
      <c r="I38" s="79"/>
      <c r="J38" s="79"/>
      <c r="K38" s="48"/>
      <c r="L38" s="48"/>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row>
    <row r="39" spans="1:61">
      <c r="A39" s="63" t="s">
        <v>39</v>
      </c>
      <c r="B39" s="42"/>
      <c r="C39" s="42"/>
      <c r="D39" s="42"/>
      <c r="E39" s="42"/>
      <c r="F39" s="42"/>
      <c r="G39" s="39"/>
      <c r="H39" s="79"/>
      <c r="I39" s="79"/>
      <c r="J39" s="79"/>
      <c r="K39" s="48"/>
      <c r="L39" s="48"/>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row>
    <row r="40" spans="1:61">
      <c r="A40" s="62" t="s">
        <v>40</v>
      </c>
      <c r="B40" s="42"/>
      <c r="C40" s="42"/>
      <c r="D40" s="42"/>
      <c r="E40" s="42"/>
      <c r="F40" s="42"/>
      <c r="G40" s="39"/>
      <c r="H40" s="79"/>
      <c r="I40" s="79"/>
      <c r="J40" s="79"/>
      <c r="K40" s="48"/>
      <c r="L40" s="48"/>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row>
    <row r="41" spans="1:61">
      <c r="A41" s="63" t="s">
        <v>1089</v>
      </c>
      <c r="B41" s="42"/>
      <c r="C41" s="42"/>
      <c r="D41" s="42"/>
      <c r="E41" s="42"/>
      <c r="F41" s="42"/>
      <c r="G41" s="39"/>
      <c r="H41" s="61"/>
      <c r="I41" s="61"/>
      <c r="J41" s="61"/>
      <c r="K41" s="48"/>
      <c r="L41" s="48"/>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row>
    <row r="42" spans="1:61">
      <c r="A42" s="62" t="s">
        <v>41</v>
      </c>
      <c r="B42" s="42"/>
      <c r="C42" s="42"/>
      <c r="D42" s="42"/>
      <c r="E42" s="42"/>
      <c r="F42" s="42"/>
      <c r="G42" s="39"/>
      <c r="H42" s="79"/>
      <c r="I42" s="79"/>
      <c r="J42" s="79"/>
      <c r="K42" s="48"/>
      <c r="L42" s="48"/>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row>
    <row r="43" spans="1:61">
      <c r="A43" s="63" t="s">
        <v>42</v>
      </c>
      <c r="B43" s="42"/>
      <c r="C43" s="42"/>
      <c r="D43" s="42"/>
      <c r="E43" s="42"/>
      <c r="F43" s="42"/>
      <c r="G43" s="39"/>
      <c r="H43" s="79"/>
      <c r="I43" s="79"/>
      <c r="J43" s="79"/>
      <c r="K43" s="48"/>
      <c r="L43" s="48"/>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row>
    <row r="44" spans="1:61">
      <c r="A44" s="62" t="s">
        <v>43</v>
      </c>
      <c r="B44" s="42"/>
      <c r="C44" s="42"/>
      <c r="D44" s="42"/>
      <c r="E44" s="42"/>
      <c r="F44" s="42"/>
      <c r="G44" s="39"/>
      <c r="H44" s="79"/>
      <c r="I44" s="79"/>
      <c r="J44" s="79"/>
      <c r="K44" s="48"/>
      <c r="L44" s="48"/>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row>
    <row r="45" spans="1:61">
      <c r="A45" s="62" t="s">
        <v>44</v>
      </c>
      <c r="B45" s="42"/>
      <c r="C45" s="42"/>
      <c r="D45" s="42"/>
      <c r="E45" s="42"/>
      <c r="F45" s="42"/>
      <c r="G45" s="39"/>
      <c r="H45" s="61"/>
      <c r="I45" s="61"/>
      <c r="J45" s="61"/>
      <c r="K45" s="48"/>
      <c r="L45" s="48"/>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row>
    <row r="46" spans="1:61">
      <c r="A46" s="63"/>
      <c r="B46" s="42"/>
      <c r="C46" s="42"/>
      <c r="D46" s="42"/>
      <c r="E46" s="42"/>
      <c r="F46" s="28"/>
      <c r="G46" s="39"/>
      <c r="H46" s="61"/>
      <c r="I46" s="61"/>
      <c r="J46" s="61"/>
      <c r="K46" s="48"/>
      <c r="L46" s="48"/>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row>
    <row r="47" spans="1:61">
      <c r="A47" s="76" t="s">
        <v>45</v>
      </c>
      <c r="B47" s="42"/>
      <c r="C47" s="42"/>
      <c r="D47" s="42"/>
      <c r="E47" s="42"/>
      <c r="F47" s="28"/>
      <c r="G47" s="39"/>
      <c r="H47" s="61"/>
      <c r="I47" s="61"/>
      <c r="J47" s="61"/>
      <c r="K47" s="48"/>
      <c r="L47" s="48"/>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row>
    <row r="48" spans="1:61">
      <c r="A48" s="66"/>
      <c r="B48" s="42"/>
      <c r="C48" s="42"/>
      <c r="D48" s="42"/>
      <c r="E48" s="42"/>
      <c r="F48" s="28"/>
      <c r="G48" s="39"/>
      <c r="H48" s="61"/>
      <c r="I48" s="61"/>
      <c r="J48" s="61"/>
      <c r="K48" s="48"/>
      <c r="L48" s="48"/>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row>
    <row r="49" spans="1:61">
      <c r="A49" s="66" t="s">
        <v>554</v>
      </c>
      <c r="B49" s="42"/>
      <c r="C49" s="42"/>
      <c r="D49" s="42"/>
      <c r="E49" s="42"/>
      <c r="F49" s="28"/>
      <c r="G49" s="39"/>
      <c r="H49" s="61"/>
      <c r="I49" s="61"/>
      <c r="J49" s="61"/>
      <c r="K49" s="48"/>
      <c r="L49" s="48"/>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row>
    <row r="50" spans="1:61">
      <c r="A50" s="66" t="s">
        <v>85</v>
      </c>
      <c r="B50" s="42"/>
      <c r="C50" s="42"/>
      <c r="D50" s="42"/>
      <c r="E50" s="42"/>
      <c r="F50" s="42"/>
      <c r="G50" s="39"/>
      <c r="H50" s="61"/>
      <c r="I50" s="61"/>
      <c r="J50" s="61"/>
      <c r="K50" s="48"/>
      <c r="L50" s="48"/>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row>
    <row r="51" spans="1:61">
      <c r="A51" s="62" t="s">
        <v>86</v>
      </c>
      <c r="B51" s="42"/>
      <c r="C51" s="42"/>
      <c r="D51" s="42"/>
      <c r="E51" s="42"/>
      <c r="F51" s="42"/>
      <c r="G51" s="39"/>
      <c r="H51" s="79"/>
      <c r="I51" s="79"/>
      <c r="J51" s="79"/>
      <c r="K51" s="48"/>
      <c r="L51" s="48"/>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row>
    <row r="52" spans="1:61">
      <c r="A52" s="62" t="s">
        <v>87</v>
      </c>
      <c r="B52" s="42"/>
      <c r="C52" s="42"/>
      <c r="D52" s="42"/>
      <c r="E52" s="42"/>
      <c r="F52" s="42"/>
      <c r="G52" s="39"/>
      <c r="H52" s="79"/>
      <c r="I52" s="79"/>
      <c r="J52" s="79"/>
      <c r="K52" s="48"/>
      <c r="L52" s="48"/>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row>
    <row r="53" spans="1:61">
      <c r="A53" s="62" t="s">
        <v>88</v>
      </c>
      <c r="B53" s="42"/>
      <c r="C53" s="42"/>
      <c r="D53" s="42"/>
      <c r="E53" s="42"/>
      <c r="F53" s="42"/>
      <c r="G53" s="39"/>
      <c r="H53" s="79"/>
      <c r="I53" s="79"/>
      <c r="J53" s="79"/>
      <c r="K53" s="48"/>
      <c r="L53" s="48"/>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row>
    <row r="54" spans="1:61">
      <c r="A54" s="62" t="s">
        <v>1090</v>
      </c>
      <c r="B54" s="42"/>
      <c r="C54" s="42"/>
      <c r="D54" s="42"/>
      <c r="E54" s="42"/>
      <c r="F54" s="42"/>
      <c r="G54" s="39"/>
      <c r="H54" s="79"/>
      <c r="I54" s="79"/>
      <c r="J54" s="79"/>
      <c r="K54" s="48"/>
      <c r="L54" s="48"/>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row>
    <row r="55" spans="1:61">
      <c r="A55" s="62" t="s">
        <v>89</v>
      </c>
      <c r="B55" s="42"/>
      <c r="C55" s="42"/>
      <c r="D55" s="42"/>
      <c r="E55" s="42"/>
      <c r="F55" s="42"/>
      <c r="G55" s="39"/>
      <c r="H55" s="79"/>
      <c r="I55" s="79"/>
      <c r="J55" s="79"/>
      <c r="K55" s="48"/>
      <c r="L55" s="48"/>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row>
    <row r="56" spans="1:61">
      <c r="A56" s="63"/>
      <c r="B56" s="42"/>
      <c r="C56" s="42"/>
      <c r="D56" s="42"/>
      <c r="E56" s="42"/>
      <c r="F56" s="42"/>
      <c r="G56" s="39"/>
      <c r="H56" s="61"/>
      <c r="I56" s="61"/>
      <c r="J56" s="61"/>
      <c r="K56" s="48"/>
      <c r="L56" s="48"/>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row>
    <row r="57" spans="1:61">
      <c r="A57" s="76" t="s">
        <v>90</v>
      </c>
      <c r="B57" s="42"/>
      <c r="C57" s="42"/>
      <c r="D57" s="42"/>
      <c r="E57" s="42"/>
      <c r="F57" s="42"/>
      <c r="G57" s="39"/>
      <c r="H57" s="61"/>
      <c r="I57" s="61"/>
      <c r="J57" s="61"/>
      <c r="K57" s="48"/>
      <c r="L57" s="48"/>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row>
    <row r="58" spans="1:61">
      <c r="A58" s="63" t="s">
        <v>91</v>
      </c>
      <c r="B58" s="42"/>
      <c r="C58" s="42"/>
      <c r="D58" s="42"/>
      <c r="E58" s="42"/>
      <c r="F58" s="42"/>
      <c r="G58" s="39"/>
      <c r="H58" s="79"/>
      <c r="I58" s="79"/>
      <c r="J58" s="79"/>
      <c r="K58" s="48"/>
      <c r="L58" s="48"/>
      <c r="M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row>
    <row r="59" spans="1:61">
      <c r="A59" s="63" t="s">
        <v>92</v>
      </c>
      <c r="B59" s="42"/>
      <c r="C59" s="42"/>
      <c r="D59" s="42"/>
      <c r="E59" s="42"/>
      <c r="F59" s="42"/>
      <c r="G59" s="39"/>
      <c r="H59" s="79"/>
      <c r="I59" s="79"/>
      <c r="J59" s="79"/>
      <c r="K59" s="48"/>
      <c r="L59" s="48"/>
      <c r="M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row>
    <row r="60" spans="1:61">
      <c r="A60" s="63" t="s">
        <v>93</v>
      </c>
      <c r="B60" s="42"/>
      <c r="C60" s="42"/>
      <c r="D60" s="42"/>
      <c r="E60" s="42"/>
      <c r="F60" s="42"/>
      <c r="G60" s="39"/>
      <c r="H60" s="79"/>
      <c r="I60" s="79"/>
      <c r="J60" s="79"/>
      <c r="K60" s="48"/>
      <c r="L60" s="48"/>
      <c r="M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row>
    <row r="61" spans="1:61">
      <c r="A61" s="63" t="s">
        <v>94</v>
      </c>
      <c r="B61" s="42"/>
      <c r="C61" s="42"/>
      <c r="D61" s="42"/>
      <c r="E61" s="42"/>
      <c r="F61" s="42"/>
      <c r="G61" s="39"/>
      <c r="H61" s="61"/>
      <c r="I61" s="61"/>
      <c r="J61" s="61"/>
      <c r="K61" s="48"/>
      <c r="L61" s="48"/>
      <c r="M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row>
    <row r="62" spans="1:61">
      <c r="A62" s="63" t="s">
        <v>95</v>
      </c>
      <c r="B62" s="42"/>
      <c r="C62" s="42"/>
      <c r="D62" s="42"/>
      <c r="E62" s="42"/>
      <c r="F62" s="42"/>
      <c r="G62" s="39"/>
      <c r="H62" s="79"/>
      <c r="I62" s="79"/>
      <c r="J62" s="79"/>
      <c r="K62" s="48"/>
      <c r="L62" s="48"/>
      <c r="M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row>
    <row r="63" spans="1:61">
      <c r="A63" s="62" t="s">
        <v>96</v>
      </c>
      <c r="B63" s="42"/>
      <c r="C63" s="42"/>
      <c r="D63" s="42"/>
      <c r="E63" s="42"/>
      <c r="F63" s="42"/>
      <c r="G63" s="39"/>
      <c r="H63" s="61"/>
      <c r="I63" s="61"/>
      <c r="J63" s="61"/>
      <c r="K63" s="48"/>
      <c r="L63" s="48"/>
      <c r="M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row>
    <row r="64" spans="1:61">
      <c r="A64" s="62" t="s">
        <v>97</v>
      </c>
      <c r="B64" s="42"/>
      <c r="C64" s="42"/>
      <c r="D64" s="42"/>
      <c r="E64" s="42"/>
      <c r="F64" s="42"/>
      <c r="G64" s="39"/>
      <c r="H64" s="79"/>
      <c r="I64" s="79"/>
      <c r="J64" s="79"/>
      <c r="K64" s="48"/>
      <c r="L64" s="48"/>
      <c r="M64" s="19"/>
      <c r="N64" s="2">
        <f>SUM(H15:H64)</f>
        <v>0</v>
      </c>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row>
    <row r="65" spans="1:61">
      <c r="A65" s="63"/>
      <c r="B65" s="42"/>
      <c r="C65" s="42"/>
      <c r="D65" s="42"/>
      <c r="E65" s="42"/>
      <c r="F65" s="42"/>
      <c r="G65" s="39"/>
      <c r="H65" s="61"/>
      <c r="I65" s="61"/>
      <c r="J65" s="61"/>
      <c r="K65" s="48"/>
      <c r="L65" s="48"/>
      <c r="M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row>
    <row r="66" spans="1:61">
      <c r="A66" s="62"/>
      <c r="B66" s="42"/>
      <c r="C66" s="42"/>
      <c r="D66" s="42"/>
      <c r="E66" s="42"/>
      <c r="F66" s="42"/>
      <c r="G66" s="39"/>
      <c r="H66" s="61"/>
      <c r="I66" s="61"/>
      <c r="J66" s="61"/>
      <c r="K66" s="48"/>
      <c r="L66" s="48"/>
      <c r="M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row>
    <row r="67" spans="1:61">
      <c r="A67" s="63"/>
      <c r="B67" s="42"/>
      <c r="C67" s="42"/>
      <c r="D67" s="42"/>
      <c r="E67" s="42"/>
      <c r="F67" s="42"/>
      <c r="G67" s="39"/>
      <c r="H67" s="31"/>
      <c r="I67" s="31"/>
      <c r="J67" s="31"/>
      <c r="K67" s="42"/>
      <c r="L67" s="42"/>
      <c r="M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row>
    <row r="68" spans="1:61" ht="13.5" thickBot="1">
      <c r="A68" s="63"/>
      <c r="B68" s="28"/>
      <c r="C68" s="28"/>
      <c r="D68" s="28"/>
      <c r="E68" s="28"/>
      <c r="F68" s="28"/>
      <c r="G68" s="36"/>
      <c r="H68" s="28"/>
      <c r="I68" s="28"/>
      <c r="J68" s="28"/>
      <c r="K68" s="28"/>
      <c r="L68" s="28"/>
      <c r="M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row>
    <row r="69" spans="1:61" ht="14.25" thickTop="1" thickBot="1">
      <c r="A69" s="23"/>
      <c r="B69" s="20"/>
      <c r="C69" s="20"/>
      <c r="D69" s="21" t="s">
        <v>113</v>
      </c>
      <c r="E69" s="20"/>
      <c r="F69" s="20"/>
      <c r="G69" s="22"/>
      <c r="H69" s="20"/>
      <c r="I69" s="20"/>
      <c r="J69" s="20"/>
      <c r="K69" s="20"/>
      <c r="L69" s="23" t="s">
        <v>1118</v>
      </c>
      <c r="M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row>
    <row r="70" spans="1:61" ht="13.5" thickTop="1">
      <c r="A70" s="27"/>
      <c r="B70" s="24"/>
      <c r="C70" s="24"/>
      <c r="D70" s="25"/>
      <c r="E70" s="24"/>
      <c r="F70" s="24"/>
      <c r="G70" s="26"/>
      <c r="H70" s="24"/>
      <c r="I70" s="24"/>
      <c r="J70" s="24"/>
      <c r="K70" s="24"/>
      <c r="L70" s="27"/>
      <c r="M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row>
    <row r="71" spans="1:61">
      <c r="A71" s="374" t="str">
        <f>+$A$3</f>
        <v>XXXXXX</v>
      </c>
      <c r="B71" s="604" t="str">
        <f>+$B$3</f>
        <v>ZZZZZZZZZZZ</v>
      </c>
      <c r="C71" s="605"/>
      <c r="D71" s="605"/>
      <c r="E71" s="605"/>
      <c r="F71" s="606"/>
      <c r="G71" s="601" t="s">
        <v>18</v>
      </c>
      <c r="H71" s="765"/>
      <c r="I71" s="765"/>
      <c r="J71" s="765"/>
      <c r="K71" s="603"/>
      <c r="L71" s="31" t="s">
        <v>34</v>
      </c>
      <c r="M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row>
    <row r="72" spans="1:61" ht="13.5" thickBot="1">
      <c r="A72" s="35"/>
      <c r="B72" s="32"/>
      <c r="C72" s="32"/>
      <c r="D72" s="33"/>
      <c r="E72" s="32"/>
      <c r="F72" s="32"/>
      <c r="G72" s="34"/>
      <c r="H72" s="32"/>
      <c r="I72" s="32"/>
      <c r="J72" s="32"/>
      <c r="K72" s="32"/>
      <c r="L72" s="35"/>
      <c r="M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row>
    <row r="73" spans="1:61" ht="14.25" thickTop="1" thickBot="1">
      <c r="A73" s="31" t="s">
        <v>149</v>
      </c>
      <c r="B73" s="28"/>
      <c r="C73" s="28"/>
      <c r="D73" s="29" t="s">
        <v>1119</v>
      </c>
      <c r="E73" s="28"/>
      <c r="F73" s="28"/>
      <c r="G73" s="22"/>
      <c r="H73" s="36" t="s">
        <v>1120</v>
      </c>
      <c r="I73" s="28"/>
      <c r="J73" s="28"/>
      <c r="K73" s="28"/>
      <c r="L73" s="31"/>
      <c r="M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row>
    <row r="74" spans="1:61" ht="13.5" thickTop="1">
      <c r="A74" s="27"/>
      <c r="B74" s="24"/>
      <c r="C74" s="24"/>
      <c r="D74" s="24"/>
      <c r="E74" s="24"/>
      <c r="F74" s="37"/>
      <c r="G74" s="38"/>
      <c r="H74" s="24"/>
      <c r="I74" s="24"/>
      <c r="J74" s="24"/>
      <c r="K74" s="24"/>
      <c r="L74" s="27"/>
      <c r="M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row>
    <row r="75" spans="1:61">
      <c r="A75" s="375">
        <f>+$A$7</f>
        <v>0</v>
      </c>
      <c r="B75" s="598">
        <f>+$B$7</f>
        <v>0</v>
      </c>
      <c r="C75" s="599"/>
      <c r="D75" s="599"/>
      <c r="E75" s="599"/>
      <c r="F75" s="600"/>
      <c r="G75" s="39"/>
      <c r="H75" s="28"/>
      <c r="I75" s="40"/>
      <c r="J75" s="28"/>
      <c r="K75" s="28"/>
      <c r="L75" s="50"/>
      <c r="M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row>
    <row r="76" spans="1:61" ht="13.5" thickBot="1">
      <c r="A76" s="35"/>
      <c r="B76" s="32"/>
      <c r="C76" s="32"/>
      <c r="D76" s="32"/>
      <c r="E76" s="32"/>
      <c r="F76" s="32"/>
      <c r="G76" s="34"/>
      <c r="H76" s="32"/>
      <c r="I76" s="41"/>
      <c r="J76" s="32"/>
      <c r="K76" s="32"/>
      <c r="L76" s="35"/>
      <c r="M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row>
    <row r="77" spans="1:61" ht="13.5" thickTop="1">
      <c r="A77" s="42"/>
      <c r="B77" s="42"/>
      <c r="C77" s="42"/>
      <c r="D77" s="42"/>
      <c r="E77" s="42"/>
      <c r="F77" s="42"/>
      <c r="G77" s="30" t="s">
        <v>27</v>
      </c>
      <c r="H77" s="43"/>
      <c r="I77" s="44"/>
      <c r="J77" s="44"/>
      <c r="K77" s="42"/>
      <c r="L77" s="42"/>
      <c r="M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row>
    <row r="78" spans="1:61">
      <c r="A78" s="463" t="s">
        <v>1091</v>
      </c>
      <c r="B78" s="464"/>
      <c r="C78" s="464"/>
      <c r="D78" s="464"/>
      <c r="E78" s="42"/>
      <c r="F78" s="42"/>
      <c r="G78" s="30" t="s">
        <v>28</v>
      </c>
      <c r="H78" s="31" t="s">
        <v>122</v>
      </c>
      <c r="I78" s="31" t="s">
        <v>123</v>
      </c>
      <c r="J78" s="31" t="s">
        <v>25</v>
      </c>
      <c r="K78" s="42" t="s">
        <v>1121</v>
      </c>
      <c r="L78" s="42"/>
      <c r="M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row>
    <row r="79" spans="1:61" ht="13.5" thickBot="1">
      <c r="A79" s="62"/>
      <c r="B79" s="62"/>
      <c r="C79" s="62"/>
      <c r="D79" s="62"/>
      <c r="E79" s="42"/>
      <c r="F79" s="42"/>
      <c r="G79" s="45" t="s">
        <v>29</v>
      </c>
      <c r="H79" s="35"/>
      <c r="I79" s="46"/>
      <c r="J79" s="46"/>
      <c r="K79" s="32"/>
      <c r="L79" s="32"/>
      <c r="M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row>
    <row r="80" spans="1:61" ht="13.5" thickTop="1">
      <c r="A80" s="62"/>
      <c r="B80" s="62"/>
      <c r="C80" s="62"/>
      <c r="D80" s="62"/>
      <c r="E80" s="38"/>
      <c r="F80" s="42"/>
      <c r="G80" s="39"/>
      <c r="H80" s="31"/>
      <c r="I80" s="31"/>
      <c r="J80" s="31"/>
      <c r="K80" s="42"/>
      <c r="L80" s="42"/>
      <c r="M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row>
    <row r="81" spans="1:61">
      <c r="A81" s="76" t="s">
        <v>98</v>
      </c>
      <c r="B81" s="62"/>
      <c r="C81" s="62"/>
      <c r="D81" s="62"/>
      <c r="E81" s="42"/>
      <c r="F81" s="42"/>
      <c r="G81" s="39"/>
      <c r="H81" s="31"/>
      <c r="I81" s="61"/>
      <c r="J81" s="61"/>
      <c r="K81" s="42"/>
      <c r="L81" s="42"/>
      <c r="M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row>
    <row r="82" spans="1:61">
      <c r="A82" s="63"/>
      <c r="B82" s="62"/>
      <c r="C82" s="62"/>
      <c r="D82" s="62"/>
      <c r="E82" s="42"/>
      <c r="F82" s="38"/>
      <c r="G82" s="39"/>
      <c r="H82" s="31"/>
      <c r="I82" s="61"/>
      <c r="J82" s="61"/>
      <c r="K82" s="42"/>
      <c r="L82" s="42"/>
      <c r="M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row>
    <row r="83" spans="1:61">
      <c r="A83" s="63" t="s">
        <v>99</v>
      </c>
      <c r="B83" s="63"/>
      <c r="C83" s="62"/>
      <c r="D83" s="62"/>
      <c r="E83" s="42"/>
      <c r="F83" s="42"/>
      <c r="G83" s="39"/>
      <c r="H83" s="61"/>
      <c r="I83" s="61"/>
      <c r="J83" s="61"/>
      <c r="K83" s="48"/>
      <c r="L83" s="48"/>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row>
    <row r="84" spans="1:61">
      <c r="A84" s="62" t="s">
        <v>100</v>
      </c>
      <c r="B84" s="63"/>
      <c r="C84" s="62"/>
      <c r="D84" s="62"/>
      <c r="E84" s="42"/>
      <c r="F84" s="42"/>
      <c r="G84" s="39"/>
      <c r="H84" s="79"/>
      <c r="I84" s="79"/>
      <c r="J84" s="79"/>
      <c r="K84" s="48"/>
      <c r="L84" s="48"/>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row>
    <row r="85" spans="1:61">
      <c r="A85" s="62" t="s">
        <v>101</v>
      </c>
      <c r="B85" s="63"/>
      <c r="C85" s="62"/>
      <c r="D85" s="62"/>
      <c r="E85" s="42"/>
      <c r="F85" s="42"/>
      <c r="G85" s="39"/>
      <c r="H85" s="79"/>
      <c r="I85" s="79"/>
      <c r="J85" s="79"/>
      <c r="K85" s="48"/>
      <c r="L85" s="48"/>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row>
    <row r="86" spans="1:61">
      <c r="A86" s="66" t="s">
        <v>102</v>
      </c>
      <c r="B86" s="63"/>
      <c r="C86" s="62"/>
      <c r="D86" s="62"/>
      <c r="E86" s="42"/>
      <c r="F86" s="42"/>
      <c r="G86" s="39"/>
      <c r="H86" s="79"/>
      <c r="I86" s="79"/>
      <c r="J86" s="79"/>
      <c r="K86" s="48"/>
      <c r="L86" s="48"/>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row>
    <row r="87" spans="1:61">
      <c r="A87" s="66" t="s">
        <v>103</v>
      </c>
      <c r="B87" s="63"/>
      <c r="C87" s="62"/>
      <c r="D87" s="62"/>
      <c r="E87" s="42"/>
      <c r="F87" s="42"/>
      <c r="G87" s="39"/>
      <c r="H87" s="61"/>
      <c r="I87" s="61"/>
      <c r="J87" s="61"/>
      <c r="K87" s="48"/>
      <c r="L87" s="48"/>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row>
    <row r="88" spans="1:61">
      <c r="A88" s="66" t="s">
        <v>104</v>
      </c>
      <c r="B88" s="63"/>
      <c r="C88" s="62"/>
      <c r="D88" s="62"/>
      <c r="E88" s="42"/>
      <c r="F88" s="42"/>
      <c r="G88" s="39"/>
      <c r="H88" s="79"/>
      <c r="I88" s="79"/>
      <c r="J88" s="79"/>
      <c r="K88" s="48"/>
      <c r="L88" s="48"/>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row>
    <row r="89" spans="1:61">
      <c r="A89" s="62" t="s">
        <v>105</v>
      </c>
      <c r="B89" s="63"/>
      <c r="C89" s="62"/>
      <c r="D89" s="62"/>
      <c r="E89" s="42"/>
      <c r="F89" s="42"/>
      <c r="G89" s="39"/>
      <c r="H89" s="79"/>
      <c r="I89" s="79"/>
      <c r="J89" s="79"/>
      <c r="K89" s="48"/>
      <c r="L89" s="48"/>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row>
    <row r="90" spans="1:61">
      <c r="A90" s="62" t="s">
        <v>106</v>
      </c>
      <c r="B90" s="63"/>
      <c r="C90" s="62"/>
      <c r="D90" s="62"/>
      <c r="E90" s="42"/>
      <c r="F90" s="42"/>
      <c r="G90" s="39"/>
      <c r="H90" s="79"/>
      <c r="I90" s="79"/>
      <c r="J90" s="79"/>
      <c r="K90" s="48"/>
      <c r="L90" s="48"/>
      <c r="M90" s="19"/>
      <c r="N90" s="19">
        <f>SUM(H84:H90)</f>
        <v>0</v>
      </c>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row>
    <row r="91" spans="1:61">
      <c r="A91" s="63"/>
      <c r="B91" s="63"/>
      <c r="C91" s="62"/>
      <c r="D91" s="62"/>
      <c r="E91" s="42"/>
      <c r="F91" s="42"/>
      <c r="G91" s="39"/>
      <c r="H91" s="61"/>
      <c r="I91" s="61"/>
      <c r="J91" s="61"/>
      <c r="K91" s="48"/>
      <c r="L91" s="48"/>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row>
    <row r="92" spans="1:61">
      <c r="A92" s="64" t="s">
        <v>229</v>
      </c>
      <c r="B92" s="63"/>
      <c r="C92" s="62"/>
      <c r="D92" s="62"/>
      <c r="E92" s="42"/>
      <c r="F92" s="42"/>
      <c r="G92" s="39"/>
      <c r="H92" s="61"/>
      <c r="I92" s="61"/>
      <c r="J92" s="61"/>
      <c r="K92" s="48"/>
      <c r="L92" s="48"/>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row>
    <row r="93" spans="1:61">
      <c r="A93" s="42"/>
      <c r="B93" s="63"/>
      <c r="C93" s="62"/>
      <c r="D93" s="62"/>
      <c r="E93" s="42"/>
      <c r="F93" s="42"/>
      <c r="G93" s="39"/>
      <c r="H93" s="61"/>
      <c r="I93" s="61"/>
      <c r="J93" s="61"/>
      <c r="K93" s="48"/>
      <c r="L93" s="48"/>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row>
    <row r="94" spans="1:61">
      <c r="A94" s="42" t="s">
        <v>947</v>
      </c>
      <c r="B94" s="63"/>
      <c r="C94" s="62"/>
      <c r="D94" s="62"/>
      <c r="E94" s="42"/>
      <c r="F94" s="42"/>
      <c r="G94" s="80"/>
      <c r="H94" s="61"/>
      <c r="I94" s="61"/>
      <c r="J94" s="79"/>
      <c r="K94" s="48"/>
      <c r="L94" s="48"/>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row>
    <row r="95" spans="1:61">
      <c r="A95" s="42"/>
      <c r="B95" s="63"/>
      <c r="C95" s="62"/>
      <c r="D95" s="62"/>
      <c r="E95" s="42"/>
      <c r="F95" s="42"/>
      <c r="G95" s="39"/>
      <c r="H95" s="61"/>
      <c r="I95" s="61"/>
      <c r="J95" s="61"/>
      <c r="K95" s="48"/>
      <c r="L95" s="48"/>
      <c r="M95" s="19"/>
      <c r="N95" s="19">
        <f>N64+N90</f>
        <v>0</v>
      </c>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row>
    <row r="96" spans="1:61">
      <c r="A96" s="48" t="s">
        <v>230</v>
      </c>
      <c r="B96" s="63"/>
      <c r="C96" s="62"/>
      <c r="D96" s="62"/>
      <c r="E96" s="42"/>
      <c r="F96" s="42"/>
      <c r="G96" s="80"/>
      <c r="H96" s="61"/>
      <c r="I96" s="61"/>
      <c r="J96" s="79"/>
      <c r="K96" s="48"/>
      <c r="L96" s="48"/>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row>
    <row r="97" spans="1:61">
      <c r="A97" s="48"/>
      <c r="B97" s="63"/>
      <c r="C97" s="62"/>
      <c r="D97" s="62"/>
      <c r="E97" s="42"/>
      <c r="F97" s="42"/>
      <c r="G97" s="39"/>
      <c r="H97" s="61"/>
      <c r="I97" s="61"/>
      <c r="J97" s="61"/>
      <c r="K97" s="48"/>
      <c r="L97" s="48"/>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row>
    <row r="98" spans="1:61">
      <c r="A98" s="48" t="s">
        <v>948</v>
      </c>
      <c r="B98" s="63"/>
      <c r="C98" s="62"/>
      <c r="D98" s="62"/>
      <c r="E98" s="42"/>
      <c r="F98" s="42"/>
      <c r="G98" s="80"/>
      <c r="H98" s="61"/>
      <c r="I98" s="61"/>
      <c r="J98" s="79"/>
      <c r="K98" s="48"/>
      <c r="L98" s="48"/>
      <c r="M98" s="19"/>
      <c r="N98" s="19"/>
      <c r="O98" s="19"/>
      <c r="P98" s="19">
        <f>SUM(J94:J98)</f>
        <v>0</v>
      </c>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row>
    <row r="99" spans="1:61">
      <c r="A99" s="62"/>
      <c r="B99" s="63"/>
      <c r="C99" s="62"/>
      <c r="D99" s="62"/>
      <c r="E99" s="42"/>
      <c r="F99" s="42"/>
      <c r="G99" s="39"/>
      <c r="H99" s="61"/>
      <c r="I99" s="61"/>
      <c r="J99" s="61"/>
      <c r="K99" s="48"/>
      <c r="L99" s="48"/>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row>
    <row r="100" spans="1:61">
      <c r="A100" s="76" t="s">
        <v>107</v>
      </c>
      <c r="B100" s="63"/>
      <c r="C100" s="62"/>
      <c r="D100" s="62"/>
      <c r="E100" s="42"/>
      <c r="F100" s="42"/>
      <c r="G100" s="39"/>
      <c r="H100" s="61"/>
      <c r="I100" s="61"/>
      <c r="J100" s="61"/>
      <c r="K100" s="48"/>
      <c r="L100" s="48"/>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row>
    <row r="101" spans="1:61">
      <c r="A101" s="62"/>
      <c r="B101" s="63"/>
      <c r="C101" s="62"/>
      <c r="D101" s="62"/>
      <c r="E101" s="42"/>
      <c r="F101" s="42"/>
      <c r="G101" s="39"/>
      <c r="H101" s="61"/>
      <c r="I101" s="61"/>
      <c r="J101" s="61"/>
      <c r="K101" s="48"/>
      <c r="L101" s="48"/>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row>
    <row r="102" spans="1:61">
      <c r="A102" s="62" t="s">
        <v>108</v>
      </c>
      <c r="B102" s="62"/>
      <c r="C102" s="62"/>
      <c r="D102" s="62"/>
      <c r="E102" s="42"/>
      <c r="F102" s="42"/>
      <c r="G102" s="39"/>
      <c r="H102" s="61"/>
      <c r="I102" s="61"/>
      <c r="J102" s="61"/>
      <c r="K102" s="48"/>
      <c r="L102" s="48"/>
      <c r="M102" s="376" t="s">
        <v>1092</v>
      </c>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row>
    <row r="103" spans="1:61">
      <c r="A103" s="84" t="str">
        <f>IF(N95=35,"L'entité dispose de tous les éléments satisfaisants pour une bonne gestion"," ")</f>
        <v xml:space="preserve"> </v>
      </c>
      <c r="B103" s="84"/>
      <c r="C103" s="84"/>
      <c r="D103" s="84"/>
      <c r="E103" s="85"/>
      <c r="F103" s="85"/>
      <c r="G103" s="39"/>
      <c r="H103" s="61"/>
      <c r="I103" s="61"/>
      <c r="J103" s="61"/>
      <c r="K103" s="48"/>
      <c r="L103" s="48"/>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row>
    <row r="104" spans="1:61">
      <c r="A104" s="756"/>
      <c r="B104" s="757"/>
      <c r="C104" s="757"/>
      <c r="D104" s="757"/>
      <c r="E104" s="757"/>
      <c r="F104" s="758"/>
      <c r="G104" s="39"/>
      <c r="H104" s="61"/>
      <c r="I104" s="61"/>
      <c r="J104" s="61"/>
      <c r="K104" s="48"/>
      <c r="L104" s="48"/>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row>
    <row r="105" spans="1:61">
      <c r="A105" s="757"/>
      <c r="B105" s="757"/>
      <c r="C105" s="757"/>
      <c r="D105" s="757"/>
      <c r="E105" s="757"/>
      <c r="F105" s="758"/>
      <c r="G105" s="39"/>
      <c r="H105" s="61"/>
      <c r="I105" s="61"/>
      <c r="J105" s="61"/>
      <c r="K105" s="48"/>
      <c r="L105" s="48"/>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row>
    <row r="106" spans="1:61">
      <c r="A106" s="757"/>
      <c r="B106" s="757"/>
      <c r="C106" s="757"/>
      <c r="D106" s="757"/>
      <c r="E106" s="757"/>
      <c r="F106" s="758"/>
      <c r="G106" s="39"/>
      <c r="H106" s="61"/>
      <c r="I106" s="61"/>
      <c r="J106" s="61"/>
      <c r="K106" s="48"/>
      <c r="L106" s="48"/>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row>
    <row r="107" spans="1:61">
      <c r="A107" s="757"/>
      <c r="B107" s="757"/>
      <c r="C107" s="757"/>
      <c r="D107" s="757"/>
      <c r="E107" s="757"/>
      <c r="F107" s="758"/>
      <c r="G107" s="39"/>
      <c r="H107" s="61"/>
      <c r="I107" s="61"/>
      <c r="J107" s="61"/>
      <c r="K107" s="48"/>
      <c r="L107" s="48"/>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row>
    <row r="108" spans="1:61">
      <c r="A108" s="757"/>
      <c r="B108" s="757"/>
      <c r="C108" s="757"/>
      <c r="D108" s="757"/>
      <c r="E108" s="757"/>
      <c r="F108" s="758"/>
      <c r="G108" s="39"/>
      <c r="H108" s="61"/>
      <c r="I108" s="61"/>
      <c r="J108" s="61"/>
      <c r="K108" s="48"/>
      <c r="L108" s="48"/>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row>
    <row r="109" spans="1:61">
      <c r="A109" s="757"/>
      <c r="B109" s="757"/>
      <c r="C109" s="757"/>
      <c r="D109" s="757"/>
      <c r="E109" s="757"/>
      <c r="F109" s="758"/>
      <c r="G109" s="39"/>
      <c r="H109" s="61"/>
      <c r="I109" s="61"/>
      <c r="J109" s="61"/>
      <c r="K109" s="48"/>
      <c r="L109" s="48"/>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row>
    <row r="110" spans="1:61">
      <c r="A110" s="757"/>
      <c r="B110" s="757"/>
      <c r="C110" s="757"/>
      <c r="D110" s="757"/>
      <c r="E110" s="757"/>
      <c r="F110" s="758"/>
      <c r="G110" s="39"/>
      <c r="H110" s="61"/>
      <c r="I110" s="61"/>
      <c r="J110" s="61"/>
      <c r="K110" s="48"/>
      <c r="L110" s="48"/>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row>
    <row r="111" spans="1:61">
      <c r="A111" s="757"/>
      <c r="B111" s="757"/>
      <c r="C111" s="757"/>
      <c r="D111" s="757"/>
      <c r="E111" s="757"/>
      <c r="F111" s="758"/>
      <c r="G111" s="39"/>
      <c r="H111" s="61"/>
      <c r="I111" s="61"/>
      <c r="J111" s="61"/>
      <c r="K111" s="48"/>
      <c r="L111" s="48"/>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row>
    <row r="112" spans="1:61">
      <c r="A112" s="757"/>
      <c r="B112" s="757"/>
      <c r="C112" s="757"/>
      <c r="D112" s="757"/>
      <c r="E112" s="757"/>
      <c r="F112" s="758"/>
      <c r="G112" s="39"/>
      <c r="H112" s="61"/>
      <c r="I112" s="61"/>
      <c r="J112" s="61"/>
      <c r="K112" s="48"/>
      <c r="L112" s="48"/>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row>
    <row r="113" spans="1:61">
      <c r="A113" s="63" t="s">
        <v>109</v>
      </c>
      <c r="B113" s="62"/>
      <c r="C113" s="62"/>
      <c r="D113" s="62"/>
      <c r="E113" s="42"/>
      <c r="F113" s="28"/>
      <c r="G113" s="39"/>
      <c r="H113" s="61"/>
      <c r="I113" s="61"/>
      <c r="J113" s="61"/>
      <c r="K113" s="48"/>
      <c r="L113" s="48"/>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row>
    <row r="114" spans="1:61">
      <c r="A114" s="92" t="str">
        <f>IF(O26=1,"S'assurer de la compatiblité des fonctions du chef comptable","")</f>
        <v/>
      </c>
      <c r="B114" s="84"/>
      <c r="C114" s="84"/>
      <c r="D114" s="84"/>
      <c r="E114" s="85"/>
      <c r="F114" s="86"/>
      <c r="G114" s="39"/>
      <c r="H114" s="61"/>
      <c r="I114" s="61"/>
      <c r="J114" s="61"/>
      <c r="K114" s="48"/>
      <c r="L114" s="48"/>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row>
    <row r="115" spans="1:61">
      <c r="A115" s="92" t="str">
        <f>IF(O15=1,"aucune procédure n'existe : inviter l'entité à créer son manuel","")</f>
        <v/>
      </c>
      <c r="B115" s="84"/>
      <c r="C115" s="84"/>
      <c r="D115" s="84"/>
      <c r="E115" s="85"/>
      <c r="F115" s="85"/>
      <c r="G115" s="39"/>
      <c r="H115" s="61"/>
      <c r="I115" s="61"/>
      <c r="J115" s="61"/>
      <c r="K115" s="48"/>
      <c r="L115" s="48"/>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row>
    <row r="116" spans="1:61">
      <c r="A116" s="92" t="str">
        <f>IF(P98=3,"le courrier arrivé n'est pas suivi","")</f>
        <v/>
      </c>
      <c r="B116" s="84"/>
      <c r="C116" s="84"/>
      <c r="D116" s="84"/>
      <c r="E116" s="85"/>
      <c r="F116" s="85"/>
      <c r="G116" s="39"/>
      <c r="H116" s="61"/>
      <c r="I116" s="61"/>
      <c r="J116" s="61"/>
      <c r="K116" s="48"/>
      <c r="L116" s="48"/>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row>
    <row r="117" spans="1:61">
      <c r="A117" s="756"/>
      <c r="B117" s="763"/>
      <c r="C117" s="763"/>
      <c r="D117" s="763"/>
      <c r="E117" s="763"/>
      <c r="F117" s="764"/>
      <c r="G117" s="39"/>
      <c r="H117" s="61"/>
      <c r="I117" s="61"/>
      <c r="J117" s="61"/>
      <c r="K117" s="48"/>
      <c r="L117" s="48"/>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row>
    <row r="118" spans="1:61">
      <c r="A118" s="763"/>
      <c r="B118" s="763"/>
      <c r="C118" s="763"/>
      <c r="D118" s="763"/>
      <c r="E118" s="763"/>
      <c r="F118" s="764"/>
      <c r="G118" s="39"/>
      <c r="H118" s="61"/>
      <c r="I118" s="61"/>
      <c r="J118" s="61"/>
      <c r="K118" s="48"/>
      <c r="L118" s="48"/>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row>
    <row r="119" spans="1:61">
      <c r="A119" s="763"/>
      <c r="B119" s="763"/>
      <c r="C119" s="763"/>
      <c r="D119" s="763"/>
      <c r="E119" s="763"/>
      <c r="F119" s="764"/>
      <c r="G119" s="39"/>
      <c r="H119" s="61"/>
      <c r="I119" s="61"/>
      <c r="J119" s="61"/>
      <c r="K119" s="48"/>
      <c r="L119" s="48"/>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row>
    <row r="120" spans="1:61">
      <c r="A120" s="763"/>
      <c r="B120" s="763"/>
      <c r="C120" s="763"/>
      <c r="D120" s="763"/>
      <c r="E120" s="763"/>
      <c r="F120" s="764"/>
      <c r="G120" s="39"/>
      <c r="H120" s="61"/>
      <c r="I120" s="61"/>
      <c r="J120" s="61"/>
      <c r="K120" s="48"/>
      <c r="L120" s="48"/>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row>
    <row r="121" spans="1:61">
      <c r="A121" s="63" t="s">
        <v>110</v>
      </c>
      <c r="B121" s="62"/>
      <c r="C121" s="62"/>
      <c r="D121" s="62"/>
      <c r="E121" s="42"/>
      <c r="F121" s="42"/>
      <c r="G121" s="39"/>
      <c r="H121" s="61"/>
      <c r="I121" s="61"/>
      <c r="J121" s="61"/>
      <c r="K121" s="48"/>
      <c r="L121" s="48"/>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row>
    <row r="122" spans="1:61">
      <c r="A122" s="756"/>
      <c r="B122" s="757"/>
      <c r="C122" s="757"/>
      <c r="D122" s="757"/>
      <c r="E122" s="757"/>
      <c r="F122" s="758"/>
      <c r="G122" s="39"/>
      <c r="H122" s="61"/>
      <c r="I122" s="61"/>
      <c r="J122" s="61"/>
      <c r="K122" s="48"/>
      <c r="L122" s="48"/>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row>
    <row r="123" spans="1:61">
      <c r="A123" s="757"/>
      <c r="B123" s="757"/>
      <c r="C123" s="757"/>
      <c r="D123" s="757"/>
      <c r="E123" s="757"/>
      <c r="F123" s="758"/>
      <c r="G123" s="39"/>
      <c r="H123" s="61"/>
      <c r="I123" s="61"/>
      <c r="J123" s="61"/>
      <c r="K123" s="48"/>
      <c r="L123" s="48"/>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row>
    <row r="124" spans="1:61">
      <c r="A124" s="757"/>
      <c r="B124" s="757"/>
      <c r="C124" s="757"/>
      <c r="D124" s="757"/>
      <c r="E124" s="757"/>
      <c r="F124" s="758"/>
      <c r="G124" s="39"/>
      <c r="H124" s="61"/>
      <c r="I124" s="61"/>
      <c r="J124" s="61"/>
      <c r="K124" s="48"/>
      <c r="L124" s="48"/>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row>
    <row r="125" spans="1:61">
      <c r="A125" s="757"/>
      <c r="B125" s="757"/>
      <c r="C125" s="757"/>
      <c r="D125" s="757"/>
      <c r="E125" s="757"/>
      <c r="F125" s="758"/>
      <c r="G125" s="39"/>
      <c r="H125" s="61"/>
      <c r="I125" s="61"/>
      <c r="J125" s="61"/>
      <c r="K125" s="48"/>
      <c r="L125" s="48"/>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row>
    <row r="126" spans="1:61">
      <c r="A126" s="757"/>
      <c r="B126" s="757"/>
      <c r="C126" s="757"/>
      <c r="D126" s="757"/>
      <c r="E126" s="757"/>
      <c r="F126" s="758"/>
      <c r="G126" s="39"/>
      <c r="H126" s="61"/>
      <c r="I126" s="61"/>
      <c r="J126" s="61"/>
      <c r="K126" s="48"/>
      <c r="L126" s="48"/>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row>
    <row r="127" spans="1:61">
      <c r="A127" s="757"/>
      <c r="B127" s="757"/>
      <c r="C127" s="757"/>
      <c r="D127" s="757"/>
      <c r="E127" s="757"/>
      <c r="F127" s="758"/>
      <c r="G127" s="39"/>
      <c r="H127" s="61"/>
      <c r="I127" s="61"/>
      <c r="J127" s="61"/>
      <c r="K127" s="48"/>
      <c r="L127" s="48"/>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row>
    <row r="128" spans="1:61">
      <c r="A128" s="757"/>
      <c r="B128" s="757"/>
      <c r="C128" s="757"/>
      <c r="D128" s="757"/>
      <c r="E128" s="757"/>
      <c r="F128" s="758"/>
      <c r="G128" s="39"/>
      <c r="H128" s="61"/>
      <c r="I128" s="61"/>
      <c r="J128" s="61"/>
      <c r="K128" s="48"/>
      <c r="L128" s="48"/>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row>
    <row r="129" spans="1:61">
      <c r="A129" s="757"/>
      <c r="B129" s="757"/>
      <c r="C129" s="757"/>
      <c r="D129" s="757"/>
      <c r="E129" s="757"/>
      <c r="F129" s="758"/>
      <c r="G129" s="39"/>
      <c r="H129" s="61"/>
      <c r="I129" s="61"/>
      <c r="J129" s="61"/>
      <c r="K129" s="48"/>
      <c r="L129" s="48"/>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row>
    <row r="130" spans="1:61">
      <c r="A130" s="757"/>
      <c r="B130" s="757"/>
      <c r="C130" s="757"/>
      <c r="D130" s="757"/>
      <c r="E130" s="757"/>
      <c r="F130" s="758"/>
      <c r="G130" s="39"/>
      <c r="H130" s="61"/>
      <c r="I130" s="61"/>
      <c r="J130" s="61"/>
      <c r="K130" s="48"/>
      <c r="L130" s="48"/>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row>
    <row r="131" spans="1:61">
      <c r="A131" s="757"/>
      <c r="B131" s="757"/>
      <c r="C131" s="757"/>
      <c r="D131" s="757"/>
      <c r="E131" s="757"/>
      <c r="F131" s="758"/>
      <c r="G131" s="39"/>
      <c r="H131" s="61"/>
      <c r="I131" s="61"/>
      <c r="J131" s="61"/>
      <c r="K131" s="48"/>
      <c r="L131" s="48"/>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row>
    <row r="132" spans="1:61">
      <c r="A132" s="757"/>
      <c r="B132" s="757"/>
      <c r="C132" s="757"/>
      <c r="D132" s="757"/>
      <c r="E132" s="757"/>
      <c r="F132" s="758"/>
      <c r="G132" s="39"/>
      <c r="H132" s="31"/>
      <c r="I132" s="31"/>
      <c r="J132" s="31"/>
      <c r="K132" s="42"/>
      <c r="L132" s="42"/>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row>
    <row r="133" spans="1:61" ht="13.5" thickBot="1">
      <c r="A133" s="28"/>
      <c r="B133" s="28"/>
      <c r="C133" s="28"/>
      <c r="D133" s="28"/>
      <c r="E133" s="28"/>
      <c r="F133" s="28"/>
      <c r="G133" s="36"/>
      <c r="H133" s="28"/>
      <c r="I133" s="28"/>
      <c r="J133" s="28"/>
      <c r="K133" s="28"/>
      <c r="L133" s="28"/>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row>
    <row r="134" spans="1:61" ht="14.25" thickTop="1" thickBot="1">
      <c r="A134" s="23"/>
      <c r="B134" s="20"/>
      <c r="C134" s="20"/>
      <c r="D134" s="21" t="s">
        <v>113</v>
      </c>
      <c r="E134" s="20"/>
      <c r="F134" s="20"/>
      <c r="G134" s="22"/>
      <c r="H134" s="20"/>
      <c r="I134" s="20"/>
      <c r="J134" s="20"/>
      <c r="K134" s="20"/>
      <c r="L134" s="23" t="s">
        <v>1118</v>
      </c>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row>
    <row r="135" spans="1:61" ht="13.5" thickTop="1">
      <c r="A135" s="27"/>
      <c r="B135" s="24"/>
      <c r="C135" s="24"/>
      <c r="D135" s="25"/>
      <c r="E135" s="24"/>
      <c r="F135" s="24"/>
      <c r="G135" s="26"/>
      <c r="H135" s="24"/>
      <c r="I135" s="24"/>
      <c r="J135" s="24"/>
      <c r="K135" s="24"/>
      <c r="L135" s="27"/>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row>
    <row r="136" spans="1:61">
      <c r="A136" s="374" t="str">
        <f>+$A$3</f>
        <v>XXXXXX</v>
      </c>
      <c r="B136" s="604" t="str">
        <f>+$B$3</f>
        <v>ZZZZZZZZZZZ</v>
      </c>
      <c r="C136" s="605"/>
      <c r="D136" s="605"/>
      <c r="E136" s="605"/>
      <c r="F136" s="606"/>
      <c r="G136" s="601" t="s">
        <v>1093</v>
      </c>
      <c r="H136" s="765"/>
      <c r="I136" s="765"/>
      <c r="J136" s="765"/>
      <c r="K136" s="603"/>
      <c r="L136" s="31" t="s">
        <v>1094</v>
      </c>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row>
    <row r="137" spans="1:61" ht="13.5" thickBot="1">
      <c r="A137" s="35"/>
      <c r="B137" s="32"/>
      <c r="C137" s="32"/>
      <c r="D137" s="33"/>
      <c r="E137" s="32"/>
      <c r="F137" s="32"/>
      <c r="G137" s="34"/>
      <c r="H137" s="32"/>
      <c r="I137" s="32"/>
      <c r="J137" s="32"/>
      <c r="K137" s="32"/>
      <c r="L137" s="35"/>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row>
    <row r="138" spans="1:61" ht="14.25" thickTop="1" thickBot="1">
      <c r="A138" s="31" t="s">
        <v>149</v>
      </c>
      <c r="B138" s="28"/>
      <c r="C138" s="28"/>
      <c r="D138" s="29" t="s">
        <v>1119</v>
      </c>
      <c r="E138" s="28"/>
      <c r="F138" s="28"/>
      <c r="G138" s="22"/>
      <c r="H138" s="36" t="s">
        <v>1120</v>
      </c>
      <c r="I138" s="28"/>
      <c r="J138" s="28"/>
      <c r="K138" s="28"/>
      <c r="L138" s="31"/>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row>
    <row r="139" spans="1:61" ht="13.5" thickTop="1">
      <c r="A139" s="27"/>
      <c r="B139" s="24"/>
      <c r="C139" s="24"/>
      <c r="D139" s="24"/>
      <c r="E139" s="24"/>
      <c r="F139" s="37"/>
      <c r="G139" s="38"/>
      <c r="H139" s="24"/>
      <c r="I139" s="24"/>
      <c r="J139" s="24"/>
      <c r="K139" s="24"/>
      <c r="L139" s="27"/>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row>
    <row r="140" spans="1:61">
      <c r="A140" s="375">
        <f>+$A$7</f>
        <v>0</v>
      </c>
      <c r="B140" s="598">
        <f>+$B$7</f>
        <v>0</v>
      </c>
      <c r="C140" s="599"/>
      <c r="D140" s="599"/>
      <c r="E140" s="599"/>
      <c r="F140" s="600"/>
      <c r="G140" s="39"/>
      <c r="H140" s="28"/>
      <c r="I140" s="40"/>
      <c r="J140" s="28"/>
      <c r="K140" s="28"/>
      <c r="L140" s="50"/>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row>
    <row r="141" spans="1:61" ht="13.5" thickBot="1">
      <c r="A141" s="35"/>
      <c r="B141" s="32"/>
      <c r="C141" s="32"/>
      <c r="D141" s="32"/>
      <c r="E141" s="32"/>
      <c r="F141" s="32"/>
      <c r="G141" s="34"/>
      <c r="H141" s="32"/>
      <c r="I141" s="41"/>
      <c r="J141" s="32"/>
      <c r="K141" s="32"/>
      <c r="L141" s="35"/>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row>
    <row r="142" spans="1:61" ht="13.5" thickTop="1">
      <c r="A142" s="42"/>
      <c r="B142" s="42"/>
      <c r="C142" s="42"/>
      <c r="D142" s="42"/>
      <c r="E142" s="42"/>
      <c r="F142" s="42"/>
      <c r="G142" s="30" t="s">
        <v>27</v>
      </c>
      <c r="H142" s="43"/>
      <c r="I142" s="44"/>
      <c r="J142" s="44"/>
      <c r="K142" s="42"/>
      <c r="L142" s="42"/>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row>
    <row r="143" spans="1:61">
      <c r="A143" s="42"/>
      <c r="B143" s="42"/>
      <c r="C143" s="42"/>
      <c r="D143" s="42"/>
      <c r="E143" s="42"/>
      <c r="F143" s="42"/>
      <c r="G143" s="30" t="s">
        <v>28</v>
      </c>
      <c r="H143" s="31" t="s">
        <v>122</v>
      </c>
      <c r="I143" s="31" t="s">
        <v>123</v>
      </c>
      <c r="J143" s="31" t="s">
        <v>25</v>
      </c>
      <c r="K143" s="42" t="s">
        <v>1121</v>
      </c>
      <c r="L143" s="42"/>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row>
    <row r="144" spans="1:61" ht="13.5" thickBot="1">
      <c r="A144" s="42"/>
      <c r="B144" s="42"/>
      <c r="C144" s="42"/>
      <c r="D144" s="42"/>
      <c r="E144" s="42"/>
      <c r="F144" s="42"/>
      <c r="G144" s="45" t="s">
        <v>29</v>
      </c>
      <c r="H144" s="35"/>
      <c r="I144" s="46"/>
      <c r="J144" s="46"/>
      <c r="K144" s="32"/>
      <c r="L144" s="32"/>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row>
    <row r="145" spans="1:61" ht="13.5" thickTop="1">
      <c r="A145" s="42"/>
      <c r="B145" s="42"/>
      <c r="C145" s="42"/>
      <c r="D145" s="42"/>
      <c r="E145" s="38"/>
      <c r="F145" s="42"/>
      <c r="G145" s="39"/>
      <c r="H145" s="31"/>
      <c r="I145" s="31"/>
      <c r="J145" s="31"/>
      <c r="K145" s="42"/>
      <c r="L145" s="42"/>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row>
    <row r="146" spans="1:61">
      <c r="A146" s="65" t="s">
        <v>960</v>
      </c>
      <c r="B146" s="62"/>
      <c r="C146" s="62"/>
      <c r="D146" s="62"/>
      <c r="E146" s="62"/>
      <c r="F146" s="42"/>
      <c r="G146" s="39"/>
      <c r="H146" s="31"/>
      <c r="I146" s="61"/>
      <c r="J146" s="61"/>
      <c r="K146" s="42"/>
      <c r="L146" s="42"/>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row>
    <row r="147" spans="1:61">
      <c r="A147" s="63" t="s">
        <v>961</v>
      </c>
      <c r="B147" s="62"/>
      <c r="C147" s="62"/>
      <c r="D147" s="62"/>
      <c r="E147" s="62"/>
      <c r="F147" s="38"/>
      <c r="G147" s="39"/>
      <c r="H147" s="31"/>
      <c r="I147" s="61"/>
      <c r="J147" s="61"/>
      <c r="K147" s="42"/>
      <c r="L147" s="42"/>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row>
    <row r="148" spans="1:61">
      <c r="A148" s="63" t="s">
        <v>962</v>
      </c>
      <c r="B148" s="62"/>
      <c r="C148" s="62"/>
      <c r="D148" s="62"/>
      <c r="E148" s="62"/>
      <c r="F148" s="42"/>
      <c r="G148" s="39"/>
      <c r="H148" s="61"/>
      <c r="I148" s="61"/>
      <c r="J148" s="61"/>
      <c r="K148" s="48"/>
      <c r="L148" s="48"/>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row>
    <row r="149" spans="1:61">
      <c r="A149" s="63" t="s">
        <v>963</v>
      </c>
      <c r="B149" s="62"/>
      <c r="C149" s="62"/>
      <c r="D149" s="62"/>
      <c r="E149" s="62"/>
      <c r="F149" s="42"/>
      <c r="G149" s="39"/>
      <c r="H149" s="61"/>
      <c r="I149" s="61"/>
      <c r="J149" s="61"/>
      <c r="K149" s="48"/>
      <c r="L149" s="48"/>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row>
    <row r="150" spans="1:61">
      <c r="A150" s="63"/>
      <c r="B150" s="62"/>
      <c r="C150" s="62"/>
      <c r="D150" s="62"/>
      <c r="E150" s="62"/>
      <c r="F150" s="42"/>
      <c r="G150" s="39"/>
      <c r="H150" s="61"/>
      <c r="I150" s="61"/>
      <c r="J150" s="61"/>
      <c r="K150" s="48"/>
      <c r="L150" s="48"/>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row>
    <row r="151" spans="1:61">
      <c r="A151" s="65" t="s">
        <v>971</v>
      </c>
      <c r="B151" s="62"/>
      <c r="C151" s="62"/>
      <c r="D151" s="62"/>
      <c r="E151" s="62"/>
      <c r="F151" s="42"/>
      <c r="G151" s="39"/>
      <c r="H151" s="61"/>
      <c r="I151" s="61"/>
      <c r="J151" s="61"/>
      <c r="K151" s="48"/>
      <c r="L151" s="48"/>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row>
    <row r="152" spans="1:61">
      <c r="A152" s="63" t="s">
        <v>1102</v>
      </c>
      <c r="B152" s="62"/>
      <c r="C152" s="62"/>
      <c r="D152" s="62"/>
      <c r="E152" s="62"/>
      <c r="F152" s="42"/>
      <c r="G152" s="39"/>
      <c r="H152" s="61"/>
      <c r="I152" s="61"/>
      <c r="J152" s="61"/>
      <c r="K152" s="48"/>
      <c r="L152" s="48"/>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row>
    <row r="153" spans="1:61">
      <c r="A153" s="63" t="s">
        <v>1103</v>
      </c>
      <c r="B153" s="62"/>
      <c r="C153" s="62"/>
      <c r="D153" s="62"/>
      <c r="E153" s="62"/>
      <c r="F153" s="42"/>
      <c r="G153" s="108" t="s">
        <v>1014</v>
      </c>
      <c r="H153" s="79"/>
      <c r="I153" s="79"/>
      <c r="J153" s="79"/>
      <c r="K153" s="48"/>
      <c r="L153" s="48"/>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row>
    <row r="154" spans="1:61">
      <c r="A154" s="63" t="s">
        <v>1105</v>
      </c>
      <c r="B154" s="62"/>
      <c r="C154" s="62"/>
      <c r="D154" s="62"/>
      <c r="E154" s="62"/>
      <c r="F154" s="42"/>
      <c r="G154" s="39"/>
      <c r="H154" s="79"/>
      <c r="I154" s="79"/>
      <c r="J154" s="79"/>
      <c r="K154" s="48"/>
      <c r="L154" s="48"/>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row>
    <row r="155" spans="1:61">
      <c r="A155" s="63" t="s">
        <v>1106</v>
      </c>
      <c r="B155" s="63"/>
      <c r="C155" s="63"/>
      <c r="D155" s="63"/>
      <c r="E155" s="62"/>
      <c r="F155" s="42"/>
      <c r="G155" s="39"/>
      <c r="H155" s="61"/>
      <c r="I155" s="61"/>
      <c r="J155" s="61"/>
      <c r="K155" s="48"/>
      <c r="L155" s="48"/>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row>
    <row r="156" spans="1:61">
      <c r="A156" s="63" t="s">
        <v>1104</v>
      </c>
      <c r="B156" s="63"/>
      <c r="C156" s="63"/>
      <c r="D156" s="63"/>
      <c r="E156" s="62"/>
      <c r="F156" s="42"/>
      <c r="G156" s="39"/>
      <c r="H156" s="79"/>
      <c r="I156" s="79"/>
      <c r="J156" s="79"/>
      <c r="K156" s="48"/>
      <c r="L156" s="48"/>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row>
    <row r="157" spans="1:61">
      <c r="A157" s="63" t="s">
        <v>1107</v>
      </c>
      <c r="B157" s="63"/>
      <c r="C157" s="63"/>
      <c r="D157" s="63"/>
      <c r="E157" s="62"/>
      <c r="F157" s="42"/>
      <c r="G157" s="39"/>
      <c r="H157" s="79"/>
      <c r="I157" s="79"/>
      <c r="J157" s="79"/>
      <c r="K157" s="48"/>
      <c r="L157" s="48"/>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row>
    <row r="158" spans="1:61">
      <c r="A158" s="63" t="s">
        <v>1108</v>
      </c>
      <c r="B158" s="63"/>
      <c r="C158" s="63"/>
      <c r="D158" s="63"/>
      <c r="E158" s="62"/>
      <c r="F158" s="42"/>
      <c r="G158" s="39"/>
      <c r="H158" s="79"/>
      <c r="I158" s="79"/>
      <c r="J158" s="79"/>
      <c r="K158" s="48"/>
      <c r="L158" s="48"/>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row>
    <row r="159" spans="1:61">
      <c r="A159" s="63"/>
      <c r="B159" s="63"/>
      <c r="C159" s="63"/>
      <c r="D159" s="63"/>
      <c r="E159" s="62"/>
      <c r="F159" s="42"/>
      <c r="G159" s="39"/>
      <c r="H159" s="61"/>
      <c r="I159" s="61"/>
      <c r="J159" s="61"/>
      <c r="K159" s="48"/>
      <c r="L159" s="48"/>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row>
    <row r="160" spans="1:61">
      <c r="A160" s="65" t="s">
        <v>1109</v>
      </c>
      <c r="B160" s="63"/>
      <c r="C160" s="63"/>
      <c r="D160" s="63"/>
      <c r="E160" s="62"/>
      <c r="F160" s="42"/>
      <c r="G160" s="39"/>
      <c r="H160" s="61"/>
      <c r="I160" s="61"/>
      <c r="J160" s="61"/>
      <c r="K160" s="48"/>
      <c r="L160" s="48"/>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row>
    <row r="161" spans="1:61">
      <c r="A161" s="63" t="s">
        <v>1110</v>
      </c>
      <c r="B161" s="63"/>
      <c r="C161" s="63"/>
      <c r="D161" s="63"/>
      <c r="E161" s="62"/>
      <c r="F161" s="42"/>
      <c r="G161" s="39"/>
      <c r="H161" s="79"/>
      <c r="I161" s="79"/>
      <c r="J161" s="79"/>
      <c r="K161" s="48"/>
      <c r="L161" s="48"/>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row>
    <row r="162" spans="1:61">
      <c r="A162" s="63" t="s">
        <v>150</v>
      </c>
      <c r="B162" s="63"/>
      <c r="C162" s="63"/>
      <c r="D162" s="63"/>
      <c r="E162" s="62"/>
      <c r="F162" s="42"/>
      <c r="G162" s="39"/>
      <c r="H162" s="79"/>
      <c r="I162" s="79"/>
      <c r="J162" s="79"/>
      <c r="K162" s="48"/>
      <c r="L162" s="48"/>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row>
    <row r="163" spans="1:61">
      <c r="A163" s="63" t="s">
        <v>1111</v>
      </c>
      <c r="B163" s="63"/>
      <c r="C163" s="63"/>
      <c r="D163" s="63"/>
      <c r="E163" s="62"/>
      <c r="F163" s="42"/>
      <c r="G163" s="39"/>
      <c r="H163" s="79"/>
      <c r="I163" s="79"/>
      <c r="J163" s="79"/>
      <c r="K163" s="48"/>
      <c r="L163" s="48"/>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row>
    <row r="164" spans="1:61">
      <c r="A164" s="63"/>
      <c r="B164" s="63"/>
      <c r="C164" s="63"/>
      <c r="D164" s="63"/>
      <c r="E164" s="62"/>
      <c r="F164" s="42"/>
      <c r="G164" s="39"/>
      <c r="H164" s="61"/>
      <c r="I164" s="61"/>
      <c r="J164" s="61"/>
      <c r="K164" s="48"/>
      <c r="L164" s="48"/>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row>
    <row r="165" spans="1:61">
      <c r="A165" s="65" t="s">
        <v>151</v>
      </c>
      <c r="B165" s="63"/>
      <c r="C165" s="63"/>
      <c r="D165" s="63"/>
      <c r="E165" s="62"/>
      <c r="F165" s="42"/>
      <c r="G165" s="39"/>
      <c r="H165" s="61"/>
      <c r="I165" s="61"/>
      <c r="J165" s="61"/>
      <c r="K165" s="48"/>
      <c r="L165" s="48"/>
      <c r="M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row>
    <row r="166" spans="1:61">
      <c r="A166" s="63" t="s">
        <v>1112</v>
      </c>
      <c r="B166" s="63"/>
      <c r="C166" s="63"/>
      <c r="D166" s="63"/>
      <c r="E166" s="62"/>
      <c r="F166" s="42"/>
      <c r="G166" s="39"/>
      <c r="H166" s="61"/>
      <c r="I166" s="61"/>
      <c r="J166" s="61"/>
      <c r="K166" s="48"/>
      <c r="L166" s="48"/>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row>
    <row r="167" spans="1:61">
      <c r="A167" s="63" t="s">
        <v>1101</v>
      </c>
      <c r="B167" s="63"/>
      <c r="C167" s="63"/>
      <c r="D167" s="63"/>
      <c r="E167" s="62"/>
      <c r="F167" s="42"/>
      <c r="G167" s="39"/>
      <c r="H167" s="79"/>
      <c r="I167" s="79"/>
      <c r="J167" s="79"/>
      <c r="K167" s="48"/>
      <c r="L167" s="48"/>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row>
    <row r="168" spans="1:61">
      <c r="A168" s="63" t="s">
        <v>1113</v>
      </c>
      <c r="B168" s="62"/>
      <c r="C168" s="62"/>
      <c r="D168" s="62"/>
      <c r="E168" s="62"/>
      <c r="F168" s="42"/>
      <c r="G168" s="39"/>
      <c r="H168" s="79"/>
      <c r="I168" s="79"/>
      <c r="J168" s="79"/>
      <c r="K168" s="48"/>
      <c r="L168" s="48"/>
      <c r="M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row>
    <row r="169" spans="1:61">
      <c r="A169" s="63" t="s">
        <v>1114</v>
      </c>
      <c r="B169" s="62"/>
      <c r="C169" s="62"/>
      <c r="D169" s="62"/>
      <c r="E169" s="62"/>
      <c r="F169" s="42"/>
      <c r="G169" s="39"/>
      <c r="H169" s="79"/>
      <c r="I169" s="79"/>
      <c r="J169" s="79"/>
      <c r="K169" s="48"/>
      <c r="L169" s="48"/>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row>
    <row r="170" spans="1:61">
      <c r="A170" s="63" t="s">
        <v>1122</v>
      </c>
      <c r="B170" s="62"/>
      <c r="C170" s="62"/>
      <c r="D170" s="62"/>
      <c r="E170" s="62"/>
      <c r="F170" s="42"/>
      <c r="G170" s="39"/>
      <c r="H170" s="79"/>
      <c r="I170" s="79"/>
      <c r="J170" s="79"/>
      <c r="K170" s="48"/>
      <c r="L170" s="48"/>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row>
    <row r="171" spans="1:61">
      <c r="A171" s="63" t="s">
        <v>1115</v>
      </c>
      <c r="B171" s="62"/>
      <c r="C171" s="62"/>
      <c r="D171" s="62"/>
      <c r="E171" s="62"/>
      <c r="F171" s="42"/>
      <c r="G171" s="39"/>
      <c r="H171" s="79"/>
      <c r="I171" s="79"/>
      <c r="J171" s="79"/>
      <c r="K171" s="48"/>
      <c r="L171" s="48"/>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row>
    <row r="172" spans="1:61">
      <c r="A172" s="63" t="str">
        <f>IF(H171=1,"dans ce cas, pourquoi sont-ils conservés?","")</f>
        <v/>
      </c>
      <c r="B172" s="62"/>
      <c r="C172" s="62"/>
      <c r="D172" s="62"/>
      <c r="E172" s="62"/>
      <c r="F172" s="42"/>
      <c r="G172" s="39"/>
      <c r="H172" s="79"/>
      <c r="I172" s="79"/>
      <c r="J172" s="79"/>
      <c r="K172" s="48"/>
      <c r="L172" s="48"/>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row>
    <row r="173" spans="1:61">
      <c r="A173" s="63" t="s">
        <v>1123</v>
      </c>
      <c r="B173" s="62"/>
      <c r="C173" s="62"/>
      <c r="D173" s="62"/>
      <c r="E173" s="62"/>
      <c r="F173" s="42"/>
      <c r="G173" s="39"/>
      <c r="H173" s="79"/>
      <c r="I173" s="79"/>
      <c r="J173" s="79"/>
      <c r="K173" s="48"/>
      <c r="L173" s="48"/>
      <c r="M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row>
    <row r="174" spans="1:61">
      <c r="A174" s="63" t="s">
        <v>1116</v>
      </c>
      <c r="B174" s="62"/>
      <c r="C174" s="62"/>
      <c r="D174" s="62"/>
      <c r="E174" s="62"/>
      <c r="F174" s="42"/>
      <c r="G174" s="39"/>
      <c r="H174" s="79"/>
      <c r="I174" s="79"/>
      <c r="J174" s="79"/>
      <c r="K174" s="48"/>
      <c r="L174" s="48"/>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row>
    <row r="175" spans="1:61">
      <c r="A175" s="63" t="s">
        <v>364</v>
      </c>
      <c r="B175" s="62"/>
      <c r="C175" s="62"/>
      <c r="D175" s="62"/>
      <c r="E175" s="62"/>
      <c r="F175" s="42"/>
      <c r="G175" s="39"/>
      <c r="H175" s="79"/>
      <c r="I175" s="79"/>
      <c r="J175" s="79"/>
      <c r="K175" s="48"/>
      <c r="L175" s="48"/>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row>
    <row r="176" spans="1:61">
      <c r="A176" s="63" t="s">
        <v>365</v>
      </c>
      <c r="B176" s="62"/>
      <c r="C176" s="62"/>
      <c r="D176" s="62"/>
      <c r="E176" s="62"/>
      <c r="F176" s="28"/>
      <c r="G176" s="39"/>
      <c r="H176" s="79"/>
      <c r="I176" s="79"/>
      <c r="J176" s="79"/>
      <c r="K176" s="48"/>
      <c r="L176" s="48"/>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row>
    <row r="177" spans="1:61">
      <c r="A177" s="63" t="s">
        <v>658</v>
      </c>
      <c r="B177" s="62"/>
      <c r="C177" s="62"/>
      <c r="D177" s="62"/>
      <c r="E177" s="62"/>
      <c r="F177" s="28"/>
      <c r="G177" s="39"/>
      <c r="H177" s="79"/>
      <c r="I177" s="79"/>
      <c r="J177" s="79"/>
      <c r="K177" s="48"/>
      <c r="L177" s="48"/>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row>
    <row r="178" spans="1:61">
      <c r="A178" s="63" t="s">
        <v>659</v>
      </c>
      <c r="B178" s="62"/>
      <c r="C178" s="62"/>
      <c r="D178" s="62"/>
      <c r="E178" s="62"/>
      <c r="F178" s="28"/>
      <c r="G178" s="39"/>
      <c r="H178" s="79"/>
      <c r="I178" s="79"/>
      <c r="J178" s="79"/>
      <c r="K178" s="48"/>
      <c r="L178" s="48"/>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row>
    <row r="179" spans="1:61">
      <c r="A179" s="63"/>
      <c r="B179" s="62"/>
      <c r="C179" s="62"/>
      <c r="D179" s="62"/>
      <c r="E179" s="62"/>
      <c r="F179" s="28"/>
      <c r="G179" s="39"/>
      <c r="H179" s="61"/>
      <c r="I179" s="61"/>
      <c r="J179" s="61"/>
      <c r="K179" s="48"/>
      <c r="L179" s="48"/>
      <c r="M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row>
    <row r="180" spans="1:61">
      <c r="A180" s="65" t="s">
        <v>152</v>
      </c>
      <c r="B180" s="62"/>
      <c r="C180" s="62"/>
      <c r="D180" s="62"/>
      <c r="E180" s="62"/>
      <c r="F180" s="28"/>
      <c r="G180" s="39"/>
      <c r="H180" s="47"/>
      <c r="I180" s="47"/>
      <c r="J180" s="47"/>
      <c r="K180" s="48"/>
      <c r="L180" s="48"/>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row>
    <row r="181" spans="1:61">
      <c r="A181" s="63" t="s">
        <v>371</v>
      </c>
      <c r="B181" s="62"/>
      <c r="C181" s="62"/>
      <c r="D181" s="62"/>
      <c r="E181" s="62"/>
      <c r="F181" s="28"/>
      <c r="G181" s="80"/>
      <c r="H181" s="47"/>
      <c r="I181" s="47"/>
      <c r="J181" s="47"/>
      <c r="K181" s="48"/>
      <c r="L181" s="48"/>
      <c r="M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row>
    <row r="182" spans="1:61">
      <c r="A182" s="63" t="s">
        <v>964</v>
      </c>
      <c r="B182" s="62"/>
      <c r="C182" s="62"/>
      <c r="D182" s="62"/>
      <c r="E182" s="62"/>
      <c r="F182" s="42"/>
      <c r="G182" s="80"/>
      <c r="H182" s="47"/>
      <c r="I182" s="47"/>
      <c r="J182" s="47"/>
      <c r="K182" s="48"/>
      <c r="L182" s="48"/>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row>
    <row r="183" spans="1:61">
      <c r="A183" s="63" t="s">
        <v>965</v>
      </c>
      <c r="B183" s="62"/>
      <c r="C183" s="62"/>
      <c r="D183" s="62"/>
      <c r="E183" s="62"/>
      <c r="F183" s="42"/>
      <c r="G183" s="80"/>
      <c r="H183" s="47"/>
      <c r="I183" s="47"/>
      <c r="J183" s="47"/>
      <c r="K183" s="48"/>
      <c r="L183" s="48"/>
      <c r="M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row>
    <row r="184" spans="1:61">
      <c r="A184" s="63" t="s">
        <v>366</v>
      </c>
      <c r="B184" s="62"/>
      <c r="C184" s="62"/>
      <c r="D184" s="62"/>
      <c r="E184" s="62"/>
      <c r="F184" s="42"/>
      <c r="G184" s="39"/>
      <c r="H184" s="87"/>
      <c r="I184" s="87"/>
      <c r="J184" s="87"/>
      <c r="K184" s="48"/>
      <c r="L184" s="48"/>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row>
    <row r="185" spans="1:61">
      <c r="A185" s="63" t="s">
        <v>367</v>
      </c>
      <c r="B185" s="62"/>
      <c r="C185" s="62"/>
      <c r="D185" s="62"/>
      <c r="E185" s="62"/>
      <c r="F185" s="42"/>
      <c r="G185" s="39"/>
      <c r="H185" s="87"/>
      <c r="I185" s="87"/>
      <c r="J185" s="87"/>
      <c r="K185" s="48"/>
      <c r="L185" s="48"/>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row>
    <row r="186" spans="1:61">
      <c r="A186" s="63"/>
      <c r="B186" s="62"/>
      <c r="C186" s="62"/>
      <c r="D186" s="62"/>
      <c r="E186" s="62"/>
      <c r="F186" s="42"/>
      <c r="G186" s="39"/>
      <c r="H186" s="47"/>
      <c r="I186" s="47"/>
      <c r="J186" s="47"/>
      <c r="K186" s="48"/>
      <c r="L186" s="48"/>
      <c r="M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row>
    <row r="187" spans="1:61">
      <c r="A187" s="63"/>
      <c r="B187" s="62"/>
      <c r="C187" s="62"/>
      <c r="D187" s="62"/>
      <c r="E187" s="62"/>
      <c r="F187" s="42"/>
      <c r="G187" s="39"/>
      <c r="H187" s="47"/>
      <c r="I187" s="47"/>
      <c r="J187" s="47"/>
      <c r="K187" s="48"/>
      <c r="L187" s="48"/>
      <c r="M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row>
    <row r="188" spans="1:61">
      <c r="A188" s="63"/>
      <c r="B188" s="62"/>
      <c r="C188" s="62"/>
      <c r="D188" s="62"/>
      <c r="E188" s="62"/>
      <c r="F188" s="42"/>
      <c r="G188" s="39"/>
      <c r="H188" s="47"/>
      <c r="I188" s="47"/>
      <c r="J188" s="47"/>
      <c r="K188" s="48"/>
      <c r="L188" s="48"/>
      <c r="M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row>
    <row r="189" spans="1:61">
      <c r="A189" s="63"/>
      <c r="B189" s="62"/>
      <c r="C189" s="62"/>
      <c r="D189" s="62"/>
      <c r="E189" s="62"/>
      <c r="F189" s="42"/>
      <c r="G189" s="39"/>
      <c r="H189" s="47"/>
      <c r="I189" s="47"/>
      <c r="J189" s="47"/>
      <c r="K189" s="48"/>
      <c r="L189" s="48"/>
      <c r="M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row>
    <row r="190" spans="1:61">
      <c r="A190" s="63"/>
      <c r="B190" s="62"/>
      <c r="C190" s="62"/>
      <c r="D190" s="62"/>
      <c r="E190" s="62"/>
      <c r="F190" s="42"/>
      <c r="G190" s="39"/>
      <c r="H190" s="47"/>
      <c r="I190" s="47"/>
      <c r="J190" s="47"/>
      <c r="K190" s="48"/>
      <c r="L190" s="48"/>
      <c r="M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row>
    <row r="191" spans="1:61">
      <c r="A191" s="48"/>
      <c r="B191" s="42"/>
      <c r="C191" s="42"/>
      <c r="D191" s="42"/>
      <c r="E191" s="42"/>
      <c r="F191" s="42"/>
      <c r="G191" s="39"/>
      <c r="H191" s="47"/>
      <c r="I191" s="47"/>
      <c r="J191" s="47"/>
      <c r="K191" s="48"/>
      <c r="L191" s="48"/>
      <c r="M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row>
    <row r="192" spans="1:61">
      <c r="A192" s="48"/>
      <c r="B192" s="42"/>
      <c r="C192" s="42"/>
      <c r="D192" s="42"/>
      <c r="E192" s="42"/>
      <c r="F192" s="42"/>
      <c r="G192" s="39"/>
      <c r="H192" s="47"/>
      <c r="I192" s="47"/>
      <c r="J192" s="47"/>
      <c r="K192" s="48"/>
      <c r="L192" s="48"/>
      <c r="M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row>
    <row r="193" spans="1:61">
      <c r="A193" s="48"/>
      <c r="B193" s="42"/>
      <c r="C193" s="42"/>
      <c r="D193" s="42"/>
      <c r="E193" s="42"/>
      <c r="F193" s="42"/>
      <c r="G193" s="39"/>
      <c r="H193" s="47"/>
      <c r="I193" s="47"/>
      <c r="J193" s="47"/>
      <c r="K193" s="48"/>
      <c r="L193" s="48"/>
      <c r="M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row>
    <row r="194" spans="1:61">
      <c r="A194" s="48"/>
      <c r="B194" s="42"/>
      <c r="C194" s="42"/>
      <c r="D194" s="42"/>
      <c r="E194" s="42"/>
      <c r="F194" s="42"/>
      <c r="G194" s="39"/>
      <c r="H194" s="47"/>
      <c r="I194" s="47"/>
      <c r="J194" s="47"/>
      <c r="K194" s="48"/>
      <c r="L194" s="48"/>
      <c r="M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row>
    <row r="195" spans="1:61">
      <c r="A195" s="48"/>
      <c r="B195" s="42"/>
      <c r="C195" s="42"/>
      <c r="D195" s="42"/>
      <c r="E195" s="42"/>
      <c r="F195" s="42"/>
      <c r="G195" s="39"/>
      <c r="H195" s="47"/>
      <c r="I195" s="47"/>
      <c r="J195" s="47"/>
      <c r="K195" s="48"/>
      <c r="L195" s="48"/>
      <c r="M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row>
    <row r="196" spans="1:61">
      <c r="A196" s="48"/>
      <c r="B196" s="42"/>
      <c r="C196" s="42"/>
      <c r="D196" s="42"/>
      <c r="E196" s="42"/>
      <c r="F196" s="42"/>
      <c r="G196" s="39"/>
      <c r="H196" s="47"/>
      <c r="I196" s="47"/>
      <c r="J196" s="47"/>
      <c r="K196" s="48"/>
      <c r="L196" s="48"/>
      <c r="M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row>
    <row r="197" spans="1:61">
      <c r="A197" s="42"/>
      <c r="B197" s="42"/>
      <c r="C197" s="42"/>
      <c r="D197" s="42"/>
      <c r="E197" s="42"/>
      <c r="F197" s="42"/>
      <c r="G197" s="39"/>
      <c r="H197" s="44"/>
      <c r="I197" s="44"/>
      <c r="J197" s="44"/>
      <c r="K197" s="42"/>
      <c r="L197" s="42"/>
      <c r="M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row>
    <row r="198" spans="1:61" ht="13.5" thickBot="1">
      <c r="A198" s="28"/>
      <c r="B198" s="28"/>
      <c r="C198" s="28"/>
      <c r="D198" s="28"/>
      <c r="E198" s="28"/>
      <c r="F198" s="28"/>
      <c r="G198" s="36"/>
      <c r="H198" s="28"/>
      <c r="I198" s="28"/>
      <c r="J198" s="28"/>
      <c r="K198" s="28"/>
      <c r="L198" s="28"/>
      <c r="M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row>
    <row r="199" spans="1:61" ht="14.25" thickTop="1" thickBot="1">
      <c r="A199" s="23"/>
      <c r="B199" s="20"/>
      <c r="C199" s="20"/>
      <c r="D199" s="21" t="s">
        <v>113</v>
      </c>
      <c r="E199" s="20"/>
      <c r="F199" s="20"/>
      <c r="G199" s="22"/>
      <c r="H199" s="20"/>
      <c r="I199" s="20"/>
      <c r="J199" s="20"/>
      <c r="K199" s="20"/>
      <c r="L199" s="23" t="s">
        <v>1118</v>
      </c>
      <c r="M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row>
    <row r="200" spans="1:61" ht="13.5" thickTop="1">
      <c r="A200" s="27"/>
      <c r="B200" s="24"/>
      <c r="C200" s="24"/>
      <c r="D200" s="25"/>
      <c r="E200" s="24"/>
      <c r="F200" s="24"/>
      <c r="G200" s="26"/>
      <c r="H200" s="24"/>
      <c r="I200" s="24"/>
      <c r="J200" s="24"/>
      <c r="K200" s="24"/>
      <c r="L200" s="27"/>
      <c r="M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row>
    <row r="201" spans="1:61">
      <c r="A201" s="374" t="str">
        <f>+$A$3</f>
        <v>XXXXXX</v>
      </c>
      <c r="B201" s="604" t="str">
        <f>+$B$3</f>
        <v>ZZZZZZZZZZZ</v>
      </c>
      <c r="C201" s="605"/>
      <c r="D201" s="605"/>
      <c r="E201" s="605"/>
      <c r="F201" s="606"/>
      <c r="G201" s="601" t="s">
        <v>1096</v>
      </c>
      <c r="H201" s="765"/>
      <c r="I201" s="765"/>
      <c r="J201" s="765"/>
      <c r="K201" s="603"/>
      <c r="L201" s="31" t="s">
        <v>1095</v>
      </c>
      <c r="M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row>
    <row r="202" spans="1:61" ht="13.5" thickBot="1">
      <c r="A202" s="35"/>
      <c r="B202" s="32"/>
      <c r="C202" s="32"/>
      <c r="D202" s="33"/>
      <c r="E202" s="32"/>
      <c r="F202" s="32"/>
      <c r="G202" s="34"/>
      <c r="H202" s="32"/>
      <c r="I202" s="32"/>
      <c r="J202" s="32"/>
      <c r="K202" s="32"/>
      <c r="L202" s="35"/>
      <c r="M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row>
    <row r="203" spans="1:61" ht="14.25" thickTop="1" thickBot="1">
      <c r="A203" s="31" t="s">
        <v>149</v>
      </c>
      <c r="B203" s="28"/>
      <c r="C203" s="28"/>
      <c r="D203" s="29" t="s">
        <v>1119</v>
      </c>
      <c r="E203" s="28"/>
      <c r="F203" s="28"/>
      <c r="G203" s="22"/>
      <c r="H203" s="36" t="s">
        <v>1120</v>
      </c>
      <c r="I203" s="28"/>
      <c r="J203" s="28"/>
      <c r="K203" s="28"/>
      <c r="L203" s="31"/>
      <c r="M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row>
    <row r="204" spans="1:61" ht="13.5" thickTop="1">
      <c r="A204" s="27"/>
      <c r="B204" s="24"/>
      <c r="C204" s="24"/>
      <c r="D204" s="24"/>
      <c r="E204" s="24"/>
      <c r="F204" s="37"/>
      <c r="G204" s="38"/>
      <c r="H204" s="24"/>
      <c r="I204" s="24"/>
      <c r="J204" s="24"/>
      <c r="K204" s="24"/>
      <c r="L204" s="27"/>
      <c r="M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row>
    <row r="205" spans="1:61">
      <c r="A205" s="375">
        <f>+$A$7</f>
        <v>0</v>
      </c>
      <c r="B205" s="598">
        <f>+$B$7</f>
        <v>0</v>
      </c>
      <c r="C205" s="599"/>
      <c r="D205" s="599"/>
      <c r="E205" s="599"/>
      <c r="F205" s="600"/>
      <c r="G205" s="39"/>
      <c r="H205" s="28"/>
      <c r="I205" s="40"/>
      <c r="J205" s="28"/>
      <c r="K205" s="28"/>
      <c r="L205" s="50"/>
      <c r="M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row>
    <row r="206" spans="1:61" ht="13.5" thickBot="1">
      <c r="A206" s="35"/>
      <c r="B206" s="32"/>
      <c r="C206" s="32"/>
      <c r="D206" s="32"/>
      <c r="E206" s="32"/>
      <c r="F206" s="32"/>
      <c r="G206" s="34"/>
      <c r="H206" s="32"/>
      <c r="I206" s="41"/>
      <c r="J206" s="32"/>
      <c r="K206" s="32"/>
      <c r="L206" s="35"/>
      <c r="M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row>
    <row r="207" spans="1:61" ht="13.5" thickTop="1">
      <c r="A207" s="42"/>
      <c r="B207" s="42"/>
      <c r="C207" s="42"/>
      <c r="D207" s="42"/>
      <c r="E207" s="42"/>
      <c r="F207" s="42"/>
      <c r="G207" s="30" t="s">
        <v>27</v>
      </c>
      <c r="H207" s="43"/>
      <c r="I207" s="44"/>
      <c r="J207" s="44"/>
      <c r="K207" s="42"/>
      <c r="L207" s="42"/>
      <c r="M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row>
    <row r="208" spans="1:61">
      <c r="A208" s="42"/>
      <c r="B208" s="42"/>
      <c r="C208" s="42"/>
      <c r="D208" s="42"/>
      <c r="E208" s="42"/>
      <c r="F208" s="42"/>
      <c r="G208" s="30" t="s">
        <v>28</v>
      </c>
      <c r="H208" s="31" t="s">
        <v>122</v>
      </c>
      <c r="I208" s="31" t="s">
        <v>123</v>
      </c>
      <c r="J208" s="31" t="s">
        <v>25</v>
      </c>
      <c r="K208" s="42" t="s">
        <v>1121</v>
      </c>
      <c r="L208" s="42"/>
      <c r="M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row>
    <row r="209" spans="1:61" ht="13.5" thickBot="1">
      <c r="A209" s="42"/>
      <c r="B209" s="42"/>
      <c r="C209" s="42"/>
      <c r="D209" s="42"/>
      <c r="E209" s="42"/>
      <c r="F209" s="42"/>
      <c r="G209" s="45" t="s">
        <v>29</v>
      </c>
      <c r="H209" s="35"/>
      <c r="I209" s="46"/>
      <c r="J209" s="46"/>
      <c r="K209" s="32"/>
      <c r="L209" s="32"/>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row>
    <row r="210" spans="1:61" ht="13.5" thickTop="1">
      <c r="A210" s="42"/>
      <c r="B210" s="42"/>
      <c r="C210" s="42"/>
      <c r="D210" s="42"/>
      <c r="E210" s="38"/>
      <c r="F210" s="42"/>
      <c r="G210" s="39"/>
      <c r="H210" s="44"/>
      <c r="I210" s="44"/>
      <c r="J210" s="44"/>
      <c r="K210" s="42"/>
      <c r="L210" s="42"/>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row>
    <row r="211" spans="1:61">
      <c r="A211" s="48"/>
      <c r="B211" s="42"/>
      <c r="C211" s="42"/>
      <c r="D211" s="42"/>
      <c r="E211" s="42"/>
      <c r="F211" s="42"/>
      <c r="G211" s="39"/>
      <c r="H211" s="44"/>
      <c r="I211" s="47"/>
      <c r="J211" s="47"/>
      <c r="K211" s="42"/>
      <c r="L211" s="42"/>
      <c r="M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row>
    <row r="212" spans="1:61">
      <c r="A212" s="75" t="s">
        <v>956</v>
      </c>
      <c r="B212" s="42"/>
      <c r="C212" s="42"/>
      <c r="D212" s="42"/>
      <c r="E212" s="42"/>
      <c r="F212" s="38"/>
      <c r="G212" s="39"/>
      <c r="H212" s="44"/>
      <c r="I212" s="47"/>
      <c r="J212" s="47"/>
      <c r="K212" s="42"/>
      <c r="L212" s="42"/>
      <c r="M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row>
    <row r="213" spans="1:61">
      <c r="A213" s="48" t="s">
        <v>957</v>
      </c>
      <c r="B213" s="42"/>
      <c r="C213" s="42"/>
      <c r="D213" s="42"/>
      <c r="E213" s="42"/>
      <c r="F213" s="42"/>
      <c r="G213" s="80"/>
      <c r="H213" s="47"/>
      <c r="I213" s="47"/>
      <c r="J213" s="47"/>
      <c r="K213" s="48"/>
      <c r="L213" s="48"/>
      <c r="M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row>
    <row r="214" spans="1:61">
      <c r="A214" s="48" t="s">
        <v>958</v>
      </c>
      <c r="B214" s="42"/>
      <c r="C214" s="42"/>
      <c r="D214" s="42"/>
      <c r="E214" s="42"/>
      <c r="F214" s="42"/>
      <c r="G214" s="80"/>
      <c r="H214" s="47"/>
      <c r="I214" s="47"/>
      <c r="J214" s="47"/>
      <c r="K214" s="48"/>
      <c r="L214" s="48"/>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row>
    <row r="215" spans="1:61">
      <c r="A215" s="48" t="s">
        <v>959</v>
      </c>
      <c r="B215" s="42"/>
      <c r="C215" s="42"/>
      <c r="D215" s="42"/>
      <c r="E215" s="42"/>
      <c r="F215" s="42"/>
      <c r="G215" s="80"/>
      <c r="H215" s="47"/>
      <c r="I215" s="47"/>
      <c r="J215" s="47"/>
      <c r="K215" s="48"/>
      <c r="L215" s="48"/>
      <c r="M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row>
    <row r="216" spans="1:61">
      <c r="A216" s="48" t="s">
        <v>950</v>
      </c>
      <c r="B216" s="42"/>
      <c r="C216" s="42"/>
      <c r="D216" s="42"/>
      <c r="E216" s="42"/>
      <c r="F216" s="42"/>
      <c r="G216" s="80"/>
      <c r="H216" s="47"/>
      <c r="I216" s="47"/>
      <c r="J216" s="47"/>
      <c r="K216" s="48"/>
      <c r="L216" s="48"/>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row>
    <row r="217" spans="1:61">
      <c r="A217" s="48"/>
      <c r="B217" s="42"/>
      <c r="C217" s="42"/>
      <c r="D217" s="42"/>
      <c r="E217" s="42"/>
      <c r="F217" s="42"/>
      <c r="G217" s="80"/>
      <c r="H217" s="47"/>
      <c r="I217" s="47"/>
      <c r="J217" s="47"/>
      <c r="K217" s="48"/>
      <c r="L217" s="48"/>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row>
    <row r="218" spans="1:61">
      <c r="A218" s="48"/>
      <c r="B218" s="42"/>
      <c r="C218" s="42"/>
      <c r="D218" s="42"/>
      <c r="E218" s="42"/>
      <c r="F218" s="42"/>
      <c r="G218" s="39"/>
      <c r="H218" s="47"/>
      <c r="I218" s="47"/>
      <c r="J218" s="47"/>
      <c r="K218" s="48"/>
      <c r="L218" s="48"/>
      <c r="M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row>
    <row r="219" spans="1:61">
      <c r="A219" s="75" t="s">
        <v>153</v>
      </c>
      <c r="B219" s="42"/>
      <c r="C219" s="42"/>
      <c r="D219" s="42"/>
      <c r="E219" s="42"/>
      <c r="F219" s="42"/>
      <c r="G219" s="39"/>
      <c r="H219" s="47"/>
      <c r="I219" s="47"/>
      <c r="J219" s="47"/>
      <c r="K219" s="48"/>
      <c r="L219" s="48"/>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row>
    <row r="220" spans="1:61">
      <c r="A220" s="48" t="s">
        <v>372</v>
      </c>
      <c r="B220" s="42"/>
      <c r="C220" s="42"/>
      <c r="D220" s="42"/>
      <c r="E220" s="42"/>
      <c r="F220" s="42"/>
      <c r="G220" s="80"/>
      <c r="H220" s="47"/>
      <c r="I220" s="47"/>
      <c r="J220" s="47"/>
      <c r="K220" s="48"/>
      <c r="L220" s="48"/>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row>
    <row r="221" spans="1:61">
      <c r="A221" s="48" t="s">
        <v>368</v>
      </c>
      <c r="B221" s="42"/>
      <c r="C221" s="42"/>
      <c r="D221" s="42"/>
      <c r="E221" s="42"/>
      <c r="F221" s="42"/>
      <c r="G221" s="39"/>
      <c r="H221" s="47"/>
      <c r="I221" s="47"/>
      <c r="J221" s="47"/>
      <c r="K221" s="48"/>
      <c r="L221" s="48"/>
      <c r="M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row>
    <row r="222" spans="1:61">
      <c r="A222" s="48" t="s">
        <v>154</v>
      </c>
      <c r="B222" s="42"/>
      <c r="C222" s="42"/>
      <c r="D222" s="42"/>
      <c r="E222" s="42"/>
      <c r="F222" s="42"/>
      <c r="G222" s="39"/>
      <c r="H222" s="87"/>
      <c r="I222" s="87"/>
      <c r="J222" s="87"/>
      <c r="K222" s="48"/>
      <c r="L222" s="48"/>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row>
    <row r="223" spans="1:61">
      <c r="A223" s="48" t="s">
        <v>373</v>
      </c>
      <c r="B223" s="42"/>
      <c r="C223" s="42"/>
      <c r="D223" s="42"/>
      <c r="E223" s="42"/>
      <c r="F223" s="42"/>
      <c r="G223" s="39"/>
      <c r="H223" s="87"/>
      <c r="I223" s="87"/>
      <c r="J223" s="87"/>
      <c r="K223" s="48"/>
      <c r="L223" s="48"/>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row>
    <row r="224" spans="1:61">
      <c r="A224" s="48" t="s">
        <v>155</v>
      </c>
      <c r="B224" s="42"/>
      <c r="C224" s="42"/>
      <c r="D224" s="42"/>
      <c r="E224" s="42"/>
      <c r="F224" s="42"/>
      <c r="G224" s="39"/>
      <c r="H224" s="87"/>
      <c r="I224" s="87"/>
      <c r="J224" s="87"/>
      <c r="K224" s="48"/>
      <c r="L224" s="48"/>
      <c r="M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row>
    <row r="225" spans="1:61">
      <c r="A225" s="42" t="str">
        <f>IF(H224=1,".sont-ils pré numérotés ?","")</f>
        <v/>
      </c>
      <c r="B225" s="42"/>
      <c r="C225" s="42"/>
      <c r="D225" s="42"/>
      <c r="E225" s="42"/>
      <c r="F225" s="42"/>
      <c r="G225" s="39"/>
      <c r="H225" s="47"/>
      <c r="I225" s="47"/>
      <c r="J225" s="47"/>
      <c r="K225" s="48"/>
      <c r="L225" s="48"/>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row>
    <row r="226" spans="1:61">
      <c r="A226" s="48" t="s">
        <v>374</v>
      </c>
      <c r="B226" s="42"/>
      <c r="C226" s="42"/>
      <c r="D226" s="42"/>
      <c r="E226" s="42"/>
      <c r="F226" s="42"/>
      <c r="G226" s="80"/>
      <c r="H226" s="87"/>
      <c r="I226" s="87"/>
      <c r="J226" s="87"/>
      <c r="K226" s="48"/>
      <c r="L226" s="48"/>
      <c r="M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row>
    <row r="227" spans="1:61">
      <c r="A227" s="48" t="s">
        <v>375</v>
      </c>
      <c r="B227" s="42"/>
      <c r="C227" s="42"/>
      <c r="D227" s="42"/>
      <c r="E227" s="42"/>
      <c r="F227" s="42"/>
      <c r="G227" s="39"/>
      <c r="H227" s="87"/>
      <c r="I227" s="87"/>
      <c r="J227" s="87"/>
      <c r="K227" s="48"/>
      <c r="L227" s="48"/>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row>
    <row r="228" spans="1:61">
      <c r="A228" s="48" t="s">
        <v>156</v>
      </c>
      <c r="B228" s="42"/>
      <c r="C228" s="42"/>
      <c r="D228" s="42"/>
      <c r="E228" s="42"/>
      <c r="F228" s="42"/>
      <c r="G228" s="39"/>
      <c r="H228" s="87"/>
      <c r="I228" s="87"/>
      <c r="J228" s="87"/>
      <c r="K228" s="48"/>
      <c r="L228" s="48"/>
      <c r="M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row>
    <row r="229" spans="1:61">
      <c r="A229" s="42"/>
      <c r="B229" s="42"/>
      <c r="C229" s="42"/>
      <c r="D229" s="42"/>
      <c r="E229" s="42"/>
      <c r="F229" s="42"/>
      <c r="G229" s="39"/>
      <c r="H229" s="47"/>
      <c r="I229" s="47"/>
      <c r="J229" s="47"/>
      <c r="K229" s="48"/>
      <c r="L229" s="48"/>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row>
    <row r="230" spans="1:61">
      <c r="A230" s="75" t="s">
        <v>157</v>
      </c>
      <c r="B230" s="42"/>
      <c r="C230" s="42"/>
      <c r="D230" s="42"/>
      <c r="E230" s="42"/>
      <c r="F230" s="42"/>
      <c r="G230" s="39"/>
      <c r="H230" s="47"/>
      <c r="I230" s="47"/>
      <c r="J230" s="47"/>
      <c r="K230" s="48"/>
      <c r="L230" s="48"/>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row>
    <row r="231" spans="1:61">
      <c r="A231" s="48" t="s">
        <v>1124</v>
      </c>
      <c r="B231" s="42"/>
      <c r="C231" s="42"/>
      <c r="D231" s="42"/>
      <c r="E231" s="42"/>
      <c r="F231" s="42"/>
      <c r="G231" s="39"/>
      <c r="H231" s="87"/>
      <c r="I231" s="87"/>
      <c r="J231" s="87"/>
      <c r="K231" s="48"/>
      <c r="L231" s="48"/>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row>
    <row r="232" spans="1:61">
      <c r="A232" s="48" t="s">
        <v>1125</v>
      </c>
      <c r="B232" s="42"/>
      <c r="C232" s="42"/>
      <c r="D232" s="42"/>
      <c r="E232" s="42"/>
      <c r="F232" s="42"/>
      <c r="G232" s="39"/>
      <c r="H232" s="87"/>
      <c r="I232" s="87"/>
      <c r="J232" s="87"/>
      <c r="K232" s="48"/>
      <c r="L232" s="48"/>
      <c r="M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row>
    <row r="233" spans="1:61">
      <c r="A233" s="48" t="s">
        <v>376</v>
      </c>
      <c r="B233" s="42"/>
      <c r="C233" s="42"/>
      <c r="D233" s="42"/>
      <c r="E233" s="42"/>
      <c r="F233" s="42"/>
      <c r="G233" s="39"/>
      <c r="H233" s="87"/>
      <c r="I233" s="87"/>
      <c r="J233" s="87"/>
      <c r="K233" s="48"/>
      <c r="L233" s="48"/>
      <c r="M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row>
    <row r="234" spans="1:61">
      <c r="A234" s="48" t="s">
        <v>379</v>
      </c>
      <c r="B234" s="42"/>
      <c r="C234" s="42"/>
      <c r="D234" s="42"/>
      <c r="E234" s="42"/>
      <c r="F234" s="42"/>
      <c r="G234" s="39"/>
      <c r="H234" s="87"/>
      <c r="I234" s="87"/>
      <c r="J234" s="87"/>
      <c r="K234" s="48"/>
      <c r="L234" s="48"/>
      <c r="M234" s="19"/>
      <c r="N234" s="19"/>
      <c r="O234" s="19"/>
      <c r="P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row>
    <row r="235" spans="1:61">
      <c r="A235" s="48" t="s">
        <v>378</v>
      </c>
      <c r="B235" s="42"/>
      <c r="C235" s="42"/>
      <c r="D235" s="42"/>
      <c r="E235" s="42"/>
      <c r="F235" s="42"/>
      <c r="G235" s="39"/>
      <c r="H235" s="87"/>
      <c r="I235" s="87"/>
      <c r="J235" s="87"/>
      <c r="K235" s="48"/>
      <c r="L235" s="48"/>
      <c r="M235" s="19"/>
      <c r="O235" s="19"/>
      <c r="P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row>
    <row r="236" spans="1:61">
      <c r="A236" s="48" t="s">
        <v>377</v>
      </c>
      <c r="B236" s="42"/>
      <c r="C236" s="42"/>
      <c r="D236" s="42"/>
      <c r="E236" s="42"/>
      <c r="F236" s="42"/>
      <c r="G236" s="39"/>
      <c r="H236" s="87"/>
      <c r="I236" s="87"/>
      <c r="J236" s="87"/>
      <c r="K236" s="48"/>
      <c r="L236" s="48"/>
      <c r="M236" s="19"/>
      <c r="O236" s="19"/>
      <c r="P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row>
    <row r="237" spans="1:61">
      <c r="A237" s="48" t="s">
        <v>380</v>
      </c>
      <c r="B237" s="42"/>
      <c r="C237" s="42"/>
      <c r="D237" s="42"/>
      <c r="E237" s="42"/>
      <c r="F237" s="42"/>
      <c r="G237" s="39"/>
      <c r="H237" s="87"/>
      <c r="I237" s="87"/>
      <c r="J237" s="87"/>
      <c r="K237" s="48"/>
      <c r="L237" s="48"/>
      <c r="M237" s="19"/>
      <c r="O237" s="19"/>
      <c r="P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row>
    <row r="238" spans="1:61">
      <c r="A238" s="48" t="s">
        <v>972</v>
      </c>
      <c r="B238" s="42"/>
      <c r="C238" s="42"/>
      <c r="D238" s="42"/>
      <c r="E238" s="42"/>
      <c r="F238" s="42"/>
      <c r="G238" s="39"/>
      <c r="H238" s="87"/>
      <c r="I238" s="87"/>
      <c r="J238" s="87"/>
      <c r="K238" s="48"/>
      <c r="L238" s="48"/>
      <c r="M238" s="19"/>
      <c r="O238" s="19"/>
      <c r="P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row>
    <row r="239" spans="1:61">
      <c r="A239" s="48" t="s">
        <v>369</v>
      </c>
      <c r="B239" s="42"/>
      <c r="C239" s="42"/>
      <c r="D239" s="42"/>
      <c r="E239" s="42"/>
      <c r="F239" s="42"/>
      <c r="G239" s="80"/>
      <c r="H239" s="47"/>
      <c r="I239" s="47"/>
      <c r="J239" s="47"/>
      <c r="K239" s="48"/>
      <c r="L239" s="48"/>
      <c r="M239" s="19"/>
      <c r="N239" s="19"/>
      <c r="O239" s="19"/>
      <c r="P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row>
    <row r="240" spans="1:61">
      <c r="A240" s="48" t="s">
        <v>973</v>
      </c>
      <c r="B240" s="42"/>
      <c r="C240" s="42"/>
      <c r="D240" s="42"/>
      <c r="E240" s="42"/>
      <c r="F240" s="42"/>
      <c r="G240" s="80"/>
      <c r="H240" s="87"/>
      <c r="I240" s="87"/>
      <c r="J240" s="87"/>
      <c r="K240" s="48"/>
      <c r="L240" s="48"/>
      <c r="M240" s="19"/>
      <c r="O240" s="19"/>
      <c r="P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row>
    <row r="241" spans="1:61">
      <c r="A241" s="48" t="s">
        <v>974</v>
      </c>
      <c r="B241" s="42"/>
      <c r="C241" s="42"/>
      <c r="D241" s="42"/>
      <c r="E241" s="42"/>
      <c r="F241" s="28"/>
      <c r="G241" s="39"/>
      <c r="H241" s="87"/>
      <c r="I241" s="87"/>
      <c r="J241" s="87"/>
      <c r="K241" s="48"/>
      <c r="L241" s="48"/>
      <c r="M241" s="19"/>
      <c r="N241" s="19"/>
      <c r="O241" s="19"/>
      <c r="P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row>
    <row r="242" spans="1:61">
      <c r="A242" s="48" t="s">
        <v>370</v>
      </c>
      <c r="B242" s="42"/>
      <c r="C242" s="42"/>
      <c r="D242" s="42"/>
      <c r="E242" s="42"/>
      <c r="F242" s="28"/>
      <c r="G242" s="39"/>
      <c r="H242" s="47"/>
      <c r="I242" s="47"/>
      <c r="J242" s="47"/>
      <c r="K242" s="48"/>
      <c r="L242" s="48"/>
      <c r="M242" s="19"/>
      <c r="N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row>
    <row r="243" spans="1:61">
      <c r="A243" s="48" t="s">
        <v>158</v>
      </c>
      <c r="B243" s="42"/>
      <c r="C243" s="42"/>
      <c r="D243" s="42"/>
      <c r="E243" s="42"/>
      <c r="F243" s="28"/>
      <c r="G243" s="39"/>
      <c r="H243" s="87"/>
      <c r="I243" s="87"/>
      <c r="J243" s="87"/>
      <c r="K243" s="48"/>
      <c r="L243" s="48"/>
      <c r="M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row>
    <row r="244" spans="1:61">
      <c r="A244" s="48" t="s">
        <v>159</v>
      </c>
      <c r="B244" s="42"/>
      <c r="C244" s="42"/>
      <c r="D244" s="42"/>
      <c r="E244" s="42"/>
      <c r="F244" s="28"/>
      <c r="G244" s="39"/>
      <c r="H244" s="87"/>
      <c r="I244" s="87"/>
      <c r="J244" s="87"/>
      <c r="K244" s="48"/>
      <c r="L244" s="48"/>
      <c r="M244" s="19"/>
      <c r="N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row>
    <row r="245" spans="1:61">
      <c r="A245" s="42"/>
      <c r="B245" s="42"/>
      <c r="C245" s="42"/>
      <c r="D245" s="42"/>
      <c r="E245" s="42"/>
      <c r="F245" s="42"/>
      <c r="G245" s="39"/>
      <c r="H245" s="47"/>
      <c r="I245" s="47"/>
      <c r="J245" s="47"/>
      <c r="K245" s="48"/>
      <c r="L245" s="48"/>
      <c r="M245" s="19"/>
      <c r="N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row>
    <row r="246" spans="1:61">
      <c r="A246" s="75" t="s">
        <v>228</v>
      </c>
      <c r="B246" s="42"/>
      <c r="C246" s="42"/>
      <c r="D246" s="42"/>
      <c r="E246" s="42"/>
      <c r="F246" s="42"/>
      <c r="G246" s="39"/>
      <c r="H246" s="47"/>
      <c r="I246" s="47"/>
      <c r="J246" s="47"/>
      <c r="K246" s="48"/>
      <c r="L246" s="48"/>
      <c r="M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row>
    <row r="247" spans="1:61">
      <c r="A247" s="48" t="s">
        <v>975</v>
      </c>
      <c r="B247" s="42"/>
      <c r="C247" s="42"/>
      <c r="D247" s="42"/>
      <c r="E247" s="42"/>
      <c r="F247" s="42"/>
      <c r="G247" s="39"/>
      <c r="H247" s="47"/>
      <c r="I247" s="47"/>
      <c r="J247" s="47"/>
      <c r="K247" s="48"/>
      <c r="L247" s="48"/>
      <c r="M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row>
    <row r="248" spans="1:61">
      <c r="A248" s="48" t="s">
        <v>976</v>
      </c>
      <c r="B248" s="42"/>
      <c r="C248" s="42"/>
      <c r="D248" s="42"/>
      <c r="E248" s="42"/>
      <c r="F248" s="42"/>
      <c r="G248" s="39"/>
      <c r="H248" s="87"/>
      <c r="I248" s="87"/>
      <c r="J248" s="87"/>
      <c r="K248" s="48"/>
      <c r="L248" s="48"/>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row>
    <row r="249" spans="1:61">
      <c r="A249" s="48" t="s">
        <v>817</v>
      </c>
      <c r="B249" s="42"/>
      <c r="C249" s="42"/>
      <c r="D249" s="42"/>
      <c r="E249" s="42"/>
      <c r="F249" s="42"/>
      <c r="G249" s="39"/>
      <c r="H249" s="87"/>
      <c r="I249" s="87"/>
      <c r="J249" s="87"/>
      <c r="K249" s="48"/>
      <c r="L249" s="48"/>
      <c r="M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row>
    <row r="250" spans="1:61">
      <c r="A250" s="48" t="s">
        <v>977</v>
      </c>
      <c r="B250" s="42"/>
      <c r="C250" s="42"/>
      <c r="D250" s="42"/>
      <c r="E250" s="42"/>
      <c r="F250" s="42"/>
      <c r="G250" s="80"/>
      <c r="H250" s="87"/>
      <c r="I250" s="87"/>
      <c r="J250" s="87"/>
      <c r="K250" s="48"/>
      <c r="L250" s="48"/>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row>
    <row r="251" spans="1:61">
      <c r="A251" s="48"/>
      <c r="B251" s="42"/>
      <c r="C251" s="42"/>
      <c r="D251" s="42"/>
      <c r="E251" s="42"/>
      <c r="F251" s="42"/>
      <c r="G251" s="39"/>
      <c r="H251" s="47"/>
      <c r="I251" s="47"/>
      <c r="J251" s="47"/>
      <c r="K251" s="48"/>
      <c r="L251" s="48"/>
      <c r="M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row>
    <row r="252" spans="1:61">
      <c r="A252" s="48"/>
      <c r="B252" s="42"/>
      <c r="C252" s="42"/>
      <c r="D252" s="42"/>
      <c r="E252" s="42"/>
      <c r="F252" s="42"/>
      <c r="G252" s="39"/>
      <c r="H252" s="47"/>
      <c r="I252" s="47"/>
      <c r="J252" s="47"/>
      <c r="K252" s="48"/>
      <c r="L252" s="48"/>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row>
    <row r="253" spans="1:61">
      <c r="A253" s="48"/>
      <c r="B253" s="42"/>
      <c r="C253" s="42"/>
      <c r="D253" s="42"/>
      <c r="E253" s="42"/>
      <c r="F253" s="42"/>
      <c r="G253" s="39"/>
      <c r="H253" s="47"/>
      <c r="I253" s="47"/>
      <c r="J253" s="47"/>
      <c r="K253" s="48"/>
      <c r="L253" s="48"/>
      <c r="M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row>
    <row r="254" spans="1:61">
      <c r="A254" s="42"/>
      <c r="B254" s="42"/>
      <c r="C254" s="42"/>
      <c r="D254" s="42"/>
      <c r="E254" s="42"/>
      <c r="F254" s="42"/>
      <c r="G254" s="39"/>
      <c r="H254" s="47"/>
      <c r="I254" s="47"/>
      <c r="J254" s="47"/>
      <c r="K254" s="48"/>
      <c r="L254" s="48"/>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row>
    <row r="255" spans="1:61">
      <c r="A255" s="48"/>
      <c r="B255" s="42"/>
      <c r="C255" s="42"/>
      <c r="D255" s="42"/>
      <c r="E255" s="42"/>
      <c r="F255" s="42"/>
      <c r="G255" s="39"/>
      <c r="H255" s="47"/>
      <c r="I255" s="47"/>
      <c r="J255" s="47"/>
      <c r="K255" s="48"/>
      <c r="L255" s="48"/>
      <c r="M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row>
    <row r="256" spans="1:61">
      <c r="A256" s="48"/>
      <c r="B256" s="42"/>
      <c r="C256" s="42"/>
      <c r="D256" s="42"/>
      <c r="E256" s="42"/>
      <c r="F256" s="42"/>
      <c r="G256" s="39"/>
      <c r="H256" s="47"/>
      <c r="I256" s="47"/>
      <c r="J256" s="47"/>
      <c r="K256" s="48"/>
      <c r="L256" s="48"/>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row>
    <row r="257" spans="1:61">
      <c r="A257" s="48"/>
      <c r="B257" s="42"/>
      <c r="C257" s="42"/>
      <c r="D257" s="42"/>
      <c r="E257" s="42"/>
      <c r="F257" s="42"/>
      <c r="G257" s="39"/>
      <c r="H257" s="47"/>
      <c r="I257" s="47"/>
      <c r="J257" s="87"/>
      <c r="K257" s="48"/>
      <c r="L257" s="48"/>
      <c r="M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row>
    <row r="258" spans="1:61">
      <c r="A258" s="48"/>
      <c r="B258" s="42"/>
      <c r="C258" s="42"/>
      <c r="D258" s="42"/>
      <c r="E258" s="42"/>
      <c r="F258" s="42"/>
      <c r="G258" s="39"/>
      <c r="H258" s="47"/>
      <c r="I258" s="47"/>
      <c r="J258" s="47"/>
      <c r="K258" s="48"/>
      <c r="L258" s="48"/>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row>
    <row r="259" spans="1:61">
      <c r="A259" s="48"/>
      <c r="B259" s="42"/>
      <c r="C259" s="42"/>
      <c r="D259" s="42"/>
      <c r="E259" s="42"/>
      <c r="F259" s="42"/>
      <c r="G259" s="39"/>
      <c r="H259" s="47"/>
      <c r="I259" s="47"/>
      <c r="J259" s="47"/>
      <c r="K259" s="48"/>
      <c r="L259" s="48"/>
      <c r="M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row>
    <row r="260" spans="1:61">
      <c r="A260" s="48"/>
      <c r="B260" s="42"/>
      <c r="C260" s="42"/>
      <c r="D260" s="42"/>
      <c r="E260" s="42"/>
      <c r="F260" s="42"/>
      <c r="G260" s="39"/>
      <c r="H260" s="47"/>
      <c r="I260" s="47"/>
      <c r="J260" s="47"/>
      <c r="K260" s="48"/>
      <c r="L260" s="48"/>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row>
    <row r="261" spans="1:61">
      <c r="A261" s="48"/>
      <c r="B261" s="42"/>
      <c r="C261" s="42"/>
      <c r="D261" s="42"/>
      <c r="E261" s="42"/>
      <c r="F261" s="42"/>
      <c r="G261" s="39"/>
      <c r="H261" s="47"/>
      <c r="I261" s="47"/>
      <c r="J261" s="47"/>
      <c r="K261" s="48"/>
      <c r="L261" s="48"/>
      <c r="M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row>
    <row r="262" spans="1:61">
      <c r="A262" s="42"/>
      <c r="B262" s="42"/>
      <c r="C262" s="42"/>
      <c r="D262" s="42"/>
      <c r="E262" s="42"/>
      <c r="F262" s="42"/>
      <c r="G262" s="39"/>
      <c r="H262" s="44"/>
      <c r="I262" s="44"/>
      <c r="J262" s="44"/>
      <c r="K262" s="42"/>
      <c r="L262" s="42"/>
      <c r="M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row>
    <row r="263" spans="1:61" ht="13.5" thickBot="1">
      <c r="A263" s="28"/>
      <c r="B263" s="28"/>
      <c r="C263" s="28"/>
      <c r="D263" s="28"/>
      <c r="E263" s="28"/>
      <c r="F263" s="28"/>
      <c r="G263" s="36"/>
      <c r="H263" s="28"/>
      <c r="I263" s="28"/>
      <c r="J263" s="28"/>
      <c r="K263" s="28"/>
      <c r="L263" s="28"/>
      <c r="M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row>
    <row r="264" spans="1:61" ht="14.25" thickTop="1" thickBot="1">
      <c r="A264" s="23"/>
      <c r="B264" s="20"/>
      <c r="C264" s="20"/>
      <c r="D264" s="21" t="s">
        <v>113</v>
      </c>
      <c r="E264" s="20"/>
      <c r="F264" s="20"/>
      <c r="G264" s="22"/>
      <c r="H264" s="20"/>
      <c r="I264" s="20"/>
      <c r="J264" s="20"/>
      <c r="K264" s="20"/>
      <c r="L264" s="23" t="s">
        <v>1118</v>
      </c>
      <c r="M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row>
    <row r="265" spans="1:61" ht="13.5" thickTop="1">
      <c r="A265" s="27"/>
      <c r="B265" s="24"/>
      <c r="C265" s="24"/>
      <c r="D265" s="25"/>
      <c r="E265" s="24"/>
      <c r="F265" s="24"/>
      <c r="G265" s="26"/>
      <c r="H265" s="24"/>
      <c r="I265" s="24"/>
      <c r="J265" s="24"/>
      <c r="K265" s="24"/>
      <c r="L265" s="27"/>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row>
    <row r="266" spans="1:61">
      <c r="A266" s="374" t="str">
        <f>+$A$3</f>
        <v>XXXXXX</v>
      </c>
      <c r="B266" s="604" t="str">
        <f>+$B$3</f>
        <v>ZZZZZZZZZZZ</v>
      </c>
      <c r="C266" s="605"/>
      <c r="D266" s="605"/>
      <c r="E266" s="605"/>
      <c r="F266" s="606"/>
      <c r="G266" s="601" t="s">
        <v>1097</v>
      </c>
      <c r="H266" s="765"/>
      <c r="I266" s="765"/>
      <c r="J266" s="765"/>
      <c r="K266" s="603"/>
      <c r="L266" s="31" t="s">
        <v>1098</v>
      </c>
      <c r="M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row>
    <row r="267" spans="1:61" ht="13.5" thickBot="1">
      <c r="A267" s="35"/>
      <c r="B267" s="32"/>
      <c r="C267" s="32"/>
      <c r="D267" s="33"/>
      <c r="E267" s="32"/>
      <c r="F267" s="32"/>
      <c r="G267" s="34"/>
      <c r="H267" s="32"/>
      <c r="I267" s="32"/>
      <c r="J267" s="32"/>
      <c r="K267" s="32"/>
      <c r="L267" s="35"/>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row>
    <row r="268" spans="1:61" ht="14.25" thickTop="1" thickBot="1">
      <c r="A268" s="31" t="s">
        <v>149</v>
      </c>
      <c r="B268" s="28"/>
      <c r="C268" s="28"/>
      <c r="D268" s="29" t="s">
        <v>1119</v>
      </c>
      <c r="E268" s="28"/>
      <c r="F268" s="28"/>
      <c r="G268" s="22"/>
      <c r="H268" s="36" t="s">
        <v>1120</v>
      </c>
      <c r="I268" s="28"/>
      <c r="J268" s="28"/>
      <c r="K268" s="28"/>
      <c r="L268" s="31"/>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row>
    <row r="269" spans="1:61" ht="13.5" thickTop="1">
      <c r="A269" s="27"/>
      <c r="B269" s="24"/>
      <c r="C269" s="24"/>
      <c r="D269" s="24"/>
      <c r="E269" s="24"/>
      <c r="F269" s="37"/>
      <c r="G269" s="38"/>
      <c r="H269" s="24"/>
      <c r="I269" s="24"/>
      <c r="J269" s="24"/>
      <c r="K269" s="24"/>
      <c r="L269" s="27"/>
      <c r="M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row>
    <row r="270" spans="1:61">
      <c r="A270" s="375">
        <f>+$A$7</f>
        <v>0</v>
      </c>
      <c r="B270" s="598">
        <f>+$B$7</f>
        <v>0</v>
      </c>
      <c r="C270" s="599"/>
      <c r="D270" s="599"/>
      <c r="E270" s="599"/>
      <c r="F270" s="600"/>
      <c r="G270" s="39"/>
      <c r="H270" s="28"/>
      <c r="I270" s="40"/>
      <c r="J270" s="28"/>
      <c r="K270" s="28"/>
      <c r="L270" s="50"/>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row>
    <row r="271" spans="1:61" ht="13.5" thickBot="1">
      <c r="A271" s="35"/>
      <c r="B271" s="32"/>
      <c r="C271" s="32"/>
      <c r="D271" s="32"/>
      <c r="E271" s="32"/>
      <c r="F271" s="32"/>
      <c r="G271" s="34"/>
      <c r="H271" s="32"/>
      <c r="I271" s="41"/>
      <c r="J271" s="32"/>
      <c r="K271" s="32"/>
      <c r="L271" s="35"/>
      <c r="M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row>
    <row r="272" spans="1:61" ht="13.5" thickTop="1">
      <c r="A272" s="42"/>
      <c r="B272" s="42"/>
      <c r="C272" s="42"/>
      <c r="D272" s="42"/>
      <c r="E272" s="42"/>
      <c r="F272" s="42"/>
      <c r="G272" s="30" t="s">
        <v>27</v>
      </c>
      <c r="H272" s="43"/>
      <c r="I272" s="44"/>
      <c r="J272" s="44"/>
      <c r="K272" s="42"/>
      <c r="L272" s="42"/>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row>
    <row r="273" spans="1:61">
      <c r="A273" s="42"/>
      <c r="B273" s="42"/>
      <c r="C273" s="42"/>
      <c r="D273" s="42"/>
      <c r="E273" s="42"/>
      <c r="F273" s="42"/>
      <c r="G273" s="30" t="s">
        <v>28</v>
      </c>
      <c r="H273" s="31" t="s">
        <v>122</v>
      </c>
      <c r="I273" s="31" t="s">
        <v>123</v>
      </c>
      <c r="J273" s="31" t="s">
        <v>25</v>
      </c>
      <c r="K273" s="42" t="s">
        <v>1121</v>
      </c>
      <c r="L273" s="42"/>
      <c r="M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row>
    <row r="274" spans="1:61" ht="13.5" thickBot="1">
      <c r="A274" s="42"/>
      <c r="B274" s="42"/>
      <c r="C274" s="42"/>
      <c r="D274" s="42"/>
      <c r="E274" s="42"/>
      <c r="F274" s="42"/>
      <c r="G274" s="45" t="s">
        <v>29</v>
      </c>
      <c r="H274" s="35"/>
      <c r="I274" s="46"/>
      <c r="J274" s="46"/>
      <c r="K274" s="32"/>
      <c r="L274" s="32"/>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row>
    <row r="275" spans="1:61" ht="13.5" thickTop="1">
      <c r="A275" s="65" t="s">
        <v>983</v>
      </c>
      <c r="B275" s="62"/>
      <c r="C275" s="62"/>
      <c r="D275" s="62"/>
      <c r="E275" s="66"/>
      <c r="F275" s="62"/>
      <c r="G275" s="39"/>
      <c r="H275" s="44"/>
      <c r="I275" s="44"/>
      <c r="J275" s="44"/>
      <c r="K275" s="42"/>
      <c r="L275" s="42"/>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row>
    <row r="276" spans="1:61">
      <c r="A276" s="63" t="s">
        <v>936</v>
      </c>
      <c r="B276" s="62"/>
      <c r="C276" s="62"/>
      <c r="D276" s="62"/>
      <c r="E276" s="62"/>
      <c r="F276" s="62"/>
      <c r="G276" s="80"/>
      <c r="H276" s="44"/>
      <c r="I276" s="47"/>
      <c r="J276" s="47"/>
      <c r="K276" s="42"/>
      <c r="L276" s="42"/>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row>
    <row r="277" spans="1:61">
      <c r="A277" s="63" t="s">
        <v>984</v>
      </c>
      <c r="B277" s="62"/>
      <c r="C277" s="62"/>
      <c r="D277" s="62"/>
      <c r="E277" s="62"/>
      <c r="F277" s="66"/>
      <c r="G277" s="39"/>
      <c r="H277" s="88"/>
      <c r="I277" s="87"/>
      <c r="J277" s="87"/>
      <c r="K277" s="42"/>
      <c r="L277" s="42"/>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row>
    <row r="278" spans="1:61">
      <c r="A278" s="63" t="str">
        <f>IF(H277=1,"sont-ils prènumèrotès ?","")</f>
        <v/>
      </c>
      <c r="B278" s="62"/>
      <c r="C278" s="62"/>
      <c r="D278" s="62"/>
      <c r="E278" s="62"/>
      <c r="F278" s="62"/>
      <c r="G278" s="39"/>
      <c r="H278" s="47"/>
      <c r="I278" s="47"/>
      <c r="J278" s="47"/>
      <c r="K278" s="48"/>
      <c r="L278" s="48"/>
      <c r="M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row>
    <row r="279" spans="1:61">
      <c r="A279" s="63" t="s">
        <v>978</v>
      </c>
      <c r="B279" s="62"/>
      <c r="C279" s="62"/>
      <c r="D279" s="62"/>
      <c r="E279" s="62"/>
      <c r="F279" s="62"/>
      <c r="G279" s="39"/>
      <c r="H279" s="87"/>
      <c r="I279" s="87"/>
      <c r="J279" s="87"/>
      <c r="K279" s="48"/>
      <c r="L279" s="48"/>
      <c r="M279" s="19"/>
      <c r="N279" s="19" t="s">
        <v>1128</v>
      </c>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row>
    <row r="280" spans="1:61">
      <c r="A280" s="63" t="str">
        <f>IF(H279=1,"sont-elles prènumèrotès ?","")</f>
        <v/>
      </c>
      <c r="B280" s="62"/>
      <c r="C280" s="62"/>
      <c r="D280" s="62"/>
      <c r="E280" s="62"/>
      <c r="F280" s="62"/>
      <c r="G280" s="39"/>
      <c r="H280" s="47"/>
      <c r="I280" s="47"/>
      <c r="J280" s="47"/>
      <c r="K280" s="48"/>
      <c r="L280" s="48"/>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row>
    <row r="281" spans="1:61">
      <c r="A281" s="63" t="s">
        <v>985</v>
      </c>
      <c r="B281" s="62"/>
      <c r="C281" s="62"/>
      <c r="D281" s="62"/>
      <c r="E281" s="62"/>
      <c r="F281" s="62"/>
      <c r="G281" s="39"/>
      <c r="H281" s="87"/>
      <c r="I281" s="87"/>
      <c r="J281" s="87"/>
      <c r="K281" s="48"/>
      <c r="L281" s="48"/>
      <c r="M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row>
    <row r="282" spans="1:61">
      <c r="A282" s="63" t="s">
        <v>986</v>
      </c>
      <c r="B282" s="62"/>
      <c r="C282" s="62"/>
      <c r="D282" s="62"/>
      <c r="E282" s="62"/>
      <c r="F282" s="62"/>
      <c r="G282" s="39"/>
      <c r="H282" s="87"/>
      <c r="I282" s="87"/>
      <c r="J282" s="87"/>
      <c r="K282" s="48"/>
      <c r="L282" s="48"/>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row>
    <row r="283" spans="1:61">
      <c r="A283" s="63"/>
      <c r="B283" s="62"/>
      <c r="C283" s="62"/>
      <c r="D283" s="62"/>
      <c r="E283" s="62"/>
      <c r="F283" s="62"/>
      <c r="G283" s="39"/>
      <c r="H283" s="47"/>
      <c r="I283" s="47"/>
      <c r="J283" s="47"/>
      <c r="K283" s="48"/>
      <c r="L283" s="48"/>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row>
    <row r="284" spans="1:61">
      <c r="A284" s="65" t="s">
        <v>232</v>
      </c>
      <c r="B284" s="62"/>
      <c r="C284" s="62"/>
      <c r="D284" s="62"/>
      <c r="E284" s="62"/>
      <c r="F284" s="62"/>
      <c r="G284" s="39"/>
      <c r="H284" s="47"/>
      <c r="I284" s="47"/>
      <c r="J284" s="47"/>
      <c r="K284" s="48"/>
      <c r="L284" s="48"/>
      <c r="M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row>
    <row r="285" spans="1:61">
      <c r="A285" s="63" t="s">
        <v>932</v>
      </c>
      <c r="B285" s="62"/>
      <c r="C285" s="62"/>
      <c r="D285" s="62"/>
      <c r="E285" s="62"/>
      <c r="F285" s="62"/>
      <c r="G285" s="39"/>
      <c r="H285" s="87"/>
      <c r="I285" s="87"/>
      <c r="J285" s="87"/>
      <c r="K285" s="48"/>
      <c r="L285" s="48"/>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row>
    <row r="286" spans="1:61">
      <c r="A286" s="63" t="s">
        <v>933</v>
      </c>
      <c r="B286" s="62"/>
      <c r="C286" s="62"/>
      <c r="D286" s="62"/>
      <c r="E286" s="62"/>
      <c r="F286" s="62"/>
      <c r="G286" s="39"/>
      <c r="H286" s="87"/>
      <c r="I286" s="87"/>
      <c r="J286" s="87"/>
      <c r="K286" s="48"/>
      <c r="L286" s="48"/>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row>
    <row r="287" spans="1:61">
      <c r="A287" s="63" t="s">
        <v>934</v>
      </c>
      <c r="B287" s="62"/>
      <c r="C287" s="62"/>
      <c r="D287" s="62"/>
      <c r="E287" s="62"/>
      <c r="F287" s="62"/>
      <c r="G287" s="39"/>
      <c r="H287" s="87"/>
      <c r="I287" s="87"/>
      <c r="J287" s="87"/>
      <c r="K287" s="48"/>
      <c r="L287" s="48"/>
      <c r="M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row>
    <row r="288" spans="1:61">
      <c r="A288" s="63" t="s">
        <v>935</v>
      </c>
      <c r="B288" s="62"/>
      <c r="C288" s="62"/>
      <c r="D288" s="62"/>
      <c r="E288" s="62"/>
      <c r="F288" s="62"/>
      <c r="G288" s="80"/>
      <c r="H288" s="47"/>
      <c r="I288" s="47"/>
      <c r="J288" s="47"/>
      <c r="K288" s="48"/>
      <c r="L288" s="48"/>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row>
    <row r="289" spans="1:61">
      <c r="A289" s="63"/>
      <c r="B289" s="62"/>
      <c r="C289" s="62"/>
      <c r="D289" s="62"/>
      <c r="E289" s="62"/>
      <c r="F289" s="62"/>
      <c r="G289" s="39"/>
      <c r="H289" s="47"/>
      <c r="I289" s="47"/>
      <c r="J289" s="47"/>
      <c r="K289" s="48"/>
      <c r="L289" s="48"/>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row>
    <row r="290" spans="1:61">
      <c r="A290" s="65" t="s">
        <v>233</v>
      </c>
      <c r="B290" s="62"/>
      <c r="C290" s="62"/>
      <c r="D290" s="62"/>
      <c r="E290" s="62"/>
      <c r="F290" s="62"/>
      <c r="G290" s="39"/>
      <c r="H290" s="47"/>
      <c r="I290" s="47"/>
      <c r="J290" s="47"/>
      <c r="K290" s="48"/>
      <c r="L290" s="48"/>
      <c r="M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row>
    <row r="291" spans="1:61">
      <c r="A291" s="63" t="s">
        <v>555</v>
      </c>
      <c r="B291" s="62"/>
      <c r="C291" s="62"/>
      <c r="D291" s="62"/>
      <c r="E291" s="62"/>
      <c r="F291" s="62"/>
      <c r="G291" s="39"/>
      <c r="H291" s="87"/>
      <c r="I291" s="87"/>
      <c r="J291" s="87"/>
      <c r="K291" s="48"/>
      <c r="L291" s="48"/>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c r="BD291" s="19"/>
      <c r="BE291" s="19"/>
      <c r="BF291" s="19"/>
      <c r="BG291" s="19"/>
      <c r="BH291" s="19"/>
      <c r="BI291" s="19"/>
    </row>
    <row r="292" spans="1:61">
      <c r="A292" s="63" t="s">
        <v>937</v>
      </c>
      <c r="B292" s="62"/>
      <c r="C292" s="62"/>
      <c r="D292" s="62"/>
      <c r="E292" s="62"/>
      <c r="F292" s="62"/>
      <c r="G292" s="80"/>
      <c r="H292" s="47"/>
      <c r="I292" s="47"/>
      <c r="J292" s="47"/>
      <c r="K292" s="48"/>
      <c r="L292" s="48"/>
      <c r="M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row>
    <row r="293" spans="1:61">
      <c r="A293" s="63" t="s">
        <v>938</v>
      </c>
      <c r="B293" s="62"/>
      <c r="C293" s="62"/>
      <c r="D293" s="62"/>
      <c r="E293" s="62"/>
      <c r="F293" s="62"/>
      <c r="G293" s="80"/>
      <c r="H293" s="47"/>
      <c r="I293" s="47"/>
      <c r="J293" s="47"/>
      <c r="K293" s="48"/>
      <c r="L293" s="48"/>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row>
    <row r="294" spans="1:61">
      <c r="A294" s="63" t="s">
        <v>939</v>
      </c>
      <c r="B294" s="62"/>
      <c r="C294" s="62"/>
      <c r="D294" s="62"/>
      <c r="E294" s="62"/>
      <c r="F294" s="62"/>
      <c r="G294" s="39"/>
      <c r="H294" s="87"/>
      <c r="I294" s="87"/>
      <c r="J294" s="87"/>
      <c r="K294" s="48"/>
      <c r="L294" s="48"/>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row>
    <row r="295" spans="1:61">
      <c r="A295" s="77" t="s">
        <v>241</v>
      </c>
      <c r="B295" s="62"/>
      <c r="C295" s="62"/>
      <c r="D295" s="62"/>
      <c r="E295" s="62"/>
      <c r="F295" s="62"/>
      <c r="G295" s="39"/>
      <c r="H295" s="87"/>
      <c r="I295" s="87"/>
      <c r="J295" s="87"/>
      <c r="K295" s="48"/>
      <c r="L295" s="48"/>
      <c r="M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row>
    <row r="296" spans="1:61">
      <c r="A296" s="63" t="s">
        <v>556</v>
      </c>
      <c r="B296" s="62"/>
      <c r="C296" s="62"/>
      <c r="D296" s="62"/>
      <c r="E296" s="62"/>
      <c r="F296" s="62"/>
      <c r="G296" s="39"/>
      <c r="H296" s="47"/>
      <c r="I296" s="47"/>
      <c r="J296" s="47"/>
      <c r="K296" s="48"/>
      <c r="L296" s="48"/>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row>
    <row r="297" spans="1:61">
      <c r="A297" s="63" t="s">
        <v>234</v>
      </c>
      <c r="B297" s="62"/>
      <c r="C297" s="62"/>
      <c r="D297" s="62"/>
      <c r="E297" s="62"/>
      <c r="F297" s="62"/>
      <c r="G297" s="39"/>
      <c r="H297" s="87"/>
      <c r="I297" s="87"/>
      <c r="J297" s="87"/>
      <c r="K297" s="48"/>
      <c r="L297" s="48"/>
      <c r="M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row>
    <row r="298" spans="1:61">
      <c r="A298" s="63" t="s">
        <v>235</v>
      </c>
      <c r="B298" s="62"/>
      <c r="C298" s="62"/>
      <c r="D298" s="62"/>
      <c r="E298" s="62"/>
      <c r="F298" s="62"/>
      <c r="G298" s="39"/>
      <c r="H298" s="87"/>
      <c r="I298" s="87"/>
      <c r="J298" s="87"/>
      <c r="K298" s="48"/>
      <c r="L298" s="48"/>
      <c r="M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row>
    <row r="299" spans="1:61">
      <c r="A299" s="63" t="s">
        <v>236</v>
      </c>
      <c r="B299" s="62"/>
      <c r="C299" s="62"/>
      <c r="D299" s="62"/>
      <c r="E299" s="62"/>
      <c r="F299" s="62"/>
      <c r="G299" s="39"/>
      <c r="H299" s="87"/>
      <c r="I299" s="87"/>
      <c r="J299" s="87"/>
      <c r="K299" s="48"/>
      <c r="L299" s="48"/>
      <c r="M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row>
    <row r="300" spans="1:61">
      <c r="A300" s="63" t="s">
        <v>979</v>
      </c>
      <c r="B300" s="62"/>
      <c r="C300" s="62"/>
      <c r="D300" s="62"/>
      <c r="E300" s="62"/>
      <c r="F300" s="62"/>
      <c r="G300" s="39"/>
      <c r="H300" s="47"/>
      <c r="I300" s="47"/>
      <c r="J300" s="47"/>
      <c r="K300" s="48"/>
      <c r="L300" s="48"/>
      <c r="M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19"/>
    </row>
    <row r="301" spans="1:61">
      <c r="A301" s="77" t="s">
        <v>242</v>
      </c>
      <c r="B301" s="62"/>
      <c r="C301" s="62"/>
      <c r="D301" s="62"/>
      <c r="E301" s="62"/>
      <c r="F301" s="62"/>
      <c r="G301" s="39"/>
      <c r="H301" s="47"/>
      <c r="I301" s="47"/>
      <c r="J301" s="47"/>
      <c r="K301" s="48"/>
      <c r="L301" s="48"/>
      <c r="M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row>
    <row r="302" spans="1:61">
      <c r="A302" s="63" t="s">
        <v>940</v>
      </c>
      <c r="B302" s="62"/>
      <c r="C302" s="62"/>
      <c r="D302" s="62"/>
      <c r="E302" s="62"/>
      <c r="F302" s="62"/>
      <c r="G302" s="80"/>
      <c r="H302" s="87"/>
      <c r="I302" s="87"/>
      <c r="J302" s="87"/>
      <c r="K302" s="48"/>
      <c r="L302" s="48"/>
      <c r="M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row>
    <row r="303" spans="1:61">
      <c r="A303" s="63" t="s">
        <v>240</v>
      </c>
      <c r="B303" s="62"/>
      <c r="C303" s="62"/>
      <c r="D303" s="62"/>
      <c r="E303" s="62"/>
      <c r="F303" s="62"/>
      <c r="G303" s="80"/>
      <c r="H303" s="47"/>
      <c r="I303" s="47"/>
      <c r="J303" s="47"/>
      <c r="K303" s="48"/>
      <c r="L303" s="48"/>
      <c r="M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19"/>
    </row>
    <row r="304" spans="1:61">
      <c r="A304" s="62"/>
      <c r="B304" s="62"/>
      <c r="C304" s="62"/>
      <c r="D304" s="62"/>
      <c r="E304" s="62"/>
      <c r="F304" s="62"/>
      <c r="G304" s="39"/>
      <c r="H304" s="47"/>
      <c r="I304" s="47"/>
      <c r="J304" s="47"/>
      <c r="K304" s="48"/>
      <c r="L304" s="48"/>
      <c r="M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row>
    <row r="305" spans="1:61">
      <c r="A305" s="65" t="s">
        <v>237</v>
      </c>
      <c r="B305" s="62"/>
      <c r="C305" s="62"/>
      <c r="D305" s="62"/>
      <c r="E305" s="62"/>
      <c r="F305" s="62"/>
      <c r="G305" s="39"/>
      <c r="H305" s="47"/>
      <c r="I305" s="47"/>
      <c r="J305" s="47"/>
      <c r="K305" s="48"/>
      <c r="L305" s="48"/>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row>
    <row r="306" spans="1:61">
      <c r="A306" s="63" t="s">
        <v>980</v>
      </c>
      <c r="B306" s="62"/>
      <c r="C306" s="62"/>
      <c r="D306" s="62"/>
      <c r="E306" s="62"/>
      <c r="F306" s="67"/>
      <c r="G306" s="39"/>
      <c r="H306" s="87"/>
      <c r="I306" s="87"/>
      <c r="J306" s="87"/>
      <c r="K306" s="48"/>
      <c r="L306" s="48"/>
      <c r="M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19"/>
    </row>
    <row r="307" spans="1:61">
      <c r="A307" s="63" t="s">
        <v>941</v>
      </c>
      <c r="B307" s="62"/>
      <c r="C307" s="62"/>
      <c r="D307" s="62"/>
      <c r="E307" s="62"/>
      <c r="F307" s="67"/>
      <c r="G307" s="39"/>
      <c r="H307" s="87"/>
      <c r="I307" s="87"/>
      <c r="J307" s="87"/>
      <c r="K307" s="48"/>
      <c r="L307" s="48"/>
      <c r="M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c r="BA307" s="19"/>
      <c r="BB307" s="19"/>
      <c r="BC307" s="19"/>
      <c r="BD307" s="19"/>
      <c r="BE307" s="19"/>
      <c r="BF307" s="19"/>
      <c r="BG307" s="19"/>
      <c r="BH307" s="19"/>
      <c r="BI307" s="19"/>
    </row>
    <row r="308" spans="1:61">
      <c r="A308" s="63" t="s">
        <v>557</v>
      </c>
      <c r="B308" s="62"/>
      <c r="C308" s="62"/>
      <c r="D308" s="62"/>
      <c r="E308" s="62"/>
      <c r="F308" s="67"/>
      <c r="G308" s="39"/>
      <c r="H308" s="87"/>
      <c r="I308" s="87"/>
      <c r="J308" s="87"/>
      <c r="K308" s="48"/>
      <c r="L308" s="48"/>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F308" s="19"/>
      <c r="BG308" s="19"/>
      <c r="BH308" s="19"/>
      <c r="BI308" s="19"/>
    </row>
    <row r="309" spans="1:61">
      <c r="A309" s="63" t="s">
        <v>942</v>
      </c>
      <c r="B309" s="62"/>
      <c r="C309" s="62"/>
      <c r="D309" s="62"/>
      <c r="E309" s="62"/>
      <c r="F309" s="67"/>
      <c r="G309" s="39"/>
      <c r="H309" s="87"/>
      <c r="I309" s="87"/>
      <c r="J309" s="87"/>
      <c r="K309" s="48"/>
      <c r="L309" s="48"/>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row>
    <row r="310" spans="1:61">
      <c r="A310" s="63" t="s">
        <v>943</v>
      </c>
      <c r="B310" s="62"/>
      <c r="C310" s="62"/>
      <c r="D310" s="62"/>
      <c r="E310" s="62"/>
      <c r="F310" s="62"/>
      <c r="G310" s="39"/>
      <c r="H310" s="87"/>
      <c r="I310" s="87"/>
      <c r="J310" s="87"/>
      <c r="K310" s="48"/>
      <c r="L310" s="48"/>
      <c r="M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c r="BB310" s="19"/>
      <c r="BC310" s="19"/>
      <c r="BD310" s="19"/>
      <c r="BE310" s="19"/>
      <c r="BF310" s="19"/>
      <c r="BG310" s="19"/>
      <c r="BH310" s="19"/>
      <c r="BI310" s="19"/>
    </row>
    <row r="311" spans="1:61">
      <c r="A311" s="63" t="s">
        <v>944</v>
      </c>
      <c r="B311" s="62"/>
      <c r="C311" s="62"/>
      <c r="D311" s="62"/>
      <c r="E311" s="62"/>
      <c r="F311" s="62"/>
      <c r="G311" s="39"/>
      <c r="H311" s="87"/>
      <c r="I311" s="87"/>
      <c r="J311" s="87"/>
      <c r="K311" s="48"/>
      <c r="L311" s="48"/>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c r="BB311" s="19"/>
      <c r="BC311" s="19"/>
      <c r="BD311" s="19"/>
      <c r="BE311" s="19"/>
      <c r="BF311" s="19"/>
      <c r="BG311" s="19"/>
      <c r="BH311" s="19"/>
      <c r="BI311" s="19"/>
    </row>
    <row r="312" spans="1:61">
      <c r="A312" s="63" t="s">
        <v>945</v>
      </c>
      <c r="B312" s="62"/>
      <c r="C312" s="62"/>
      <c r="D312" s="62"/>
      <c r="E312" s="62"/>
      <c r="F312" s="62"/>
      <c r="G312" s="39"/>
      <c r="H312" s="87"/>
      <c r="I312" s="87"/>
      <c r="J312" s="87"/>
      <c r="K312" s="48"/>
      <c r="L312" s="48"/>
      <c r="M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G312" s="19"/>
      <c r="BH312" s="19"/>
      <c r="BI312" s="19"/>
    </row>
    <row r="313" spans="1:61">
      <c r="A313" s="62"/>
      <c r="B313" s="62"/>
      <c r="C313" s="62"/>
      <c r="D313" s="62"/>
      <c r="E313" s="62"/>
      <c r="F313" s="62"/>
      <c r="G313" s="39"/>
      <c r="H313" s="47"/>
      <c r="I313" s="47"/>
      <c r="J313" s="47"/>
      <c r="K313" s="48"/>
      <c r="L313" s="48"/>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c r="BA313" s="19"/>
      <c r="BB313" s="19"/>
      <c r="BC313" s="19"/>
      <c r="BD313" s="19"/>
      <c r="BE313" s="19"/>
      <c r="BF313" s="19"/>
      <c r="BG313" s="19"/>
      <c r="BH313" s="19"/>
      <c r="BI313" s="19"/>
    </row>
    <row r="314" spans="1:61">
      <c r="A314" s="65" t="s">
        <v>949</v>
      </c>
      <c r="B314" s="62"/>
      <c r="C314" s="62"/>
      <c r="D314" s="62"/>
      <c r="E314" s="62"/>
      <c r="F314" s="62"/>
      <c r="G314" s="39"/>
      <c r="H314" s="47"/>
      <c r="I314" s="47"/>
      <c r="J314" s="47"/>
      <c r="K314" s="48"/>
      <c r="L314" s="48"/>
      <c r="M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c r="BD314" s="19"/>
      <c r="BE314" s="19"/>
      <c r="BF314" s="19"/>
      <c r="BG314" s="19"/>
      <c r="BH314" s="19"/>
      <c r="BI314" s="19"/>
    </row>
    <row r="315" spans="1:61">
      <c r="A315" s="63" t="s">
        <v>950</v>
      </c>
      <c r="B315" s="62"/>
      <c r="C315" s="62"/>
      <c r="D315" s="62"/>
      <c r="E315" s="62"/>
      <c r="F315" s="62"/>
      <c r="G315" s="39"/>
      <c r="H315" s="87"/>
      <c r="I315" s="87"/>
      <c r="J315" s="87"/>
      <c r="K315" s="48"/>
      <c r="L315" s="48"/>
      <c r="M315" s="8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c r="BA315" s="19"/>
      <c r="BB315" s="19"/>
      <c r="BC315" s="19"/>
      <c r="BD315" s="19"/>
      <c r="BE315" s="19"/>
      <c r="BF315" s="19"/>
      <c r="BG315" s="19"/>
      <c r="BH315" s="19"/>
      <c r="BI315" s="19"/>
    </row>
    <row r="316" spans="1:61">
      <c r="A316" s="63" t="s">
        <v>951</v>
      </c>
      <c r="B316" s="62"/>
      <c r="C316" s="62"/>
      <c r="D316" s="62"/>
      <c r="E316" s="62"/>
      <c r="F316" s="62"/>
      <c r="G316" s="39"/>
      <c r="H316" s="87"/>
      <c r="I316" s="87"/>
      <c r="J316" s="87"/>
      <c r="K316" s="48"/>
      <c r="L316" s="48"/>
      <c r="M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c r="BA316" s="19"/>
      <c r="BB316" s="19"/>
      <c r="BC316" s="19"/>
      <c r="BD316" s="19"/>
      <c r="BE316" s="19"/>
      <c r="BF316" s="19"/>
      <c r="BG316" s="19"/>
      <c r="BH316" s="19"/>
      <c r="BI316" s="19"/>
    </row>
    <row r="317" spans="1:61">
      <c r="A317" s="63" t="s">
        <v>952</v>
      </c>
      <c r="B317" s="62"/>
      <c r="C317" s="62"/>
      <c r="D317" s="62"/>
      <c r="E317" s="62"/>
      <c r="F317" s="62"/>
      <c r="G317" s="39"/>
      <c r="H317" s="87"/>
      <c r="I317" s="87"/>
      <c r="J317" s="87"/>
      <c r="K317" s="48"/>
      <c r="L317" s="48"/>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c r="BA317" s="19"/>
      <c r="BB317" s="19"/>
      <c r="BC317" s="19"/>
      <c r="BD317" s="19"/>
      <c r="BE317" s="19"/>
      <c r="BF317" s="19"/>
      <c r="BG317" s="19"/>
      <c r="BH317" s="19"/>
      <c r="BI317" s="19"/>
    </row>
    <row r="318" spans="1:61">
      <c r="A318" s="63" t="s">
        <v>953</v>
      </c>
      <c r="B318" s="62"/>
      <c r="C318" s="62"/>
      <c r="D318" s="62"/>
      <c r="E318" s="62"/>
      <c r="F318" s="62"/>
      <c r="G318" s="39"/>
      <c r="H318" s="87"/>
      <c r="I318" s="87"/>
      <c r="J318" s="87"/>
      <c r="K318" s="48"/>
      <c r="L318" s="48"/>
      <c r="M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c r="BA318" s="19"/>
      <c r="BB318" s="19"/>
      <c r="BC318" s="19"/>
      <c r="BD318" s="19"/>
      <c r="BE318" s="19"/>
      <c r="BF318" s="19"/>
      <c r="BG318" s="19"/>
      <c r="BH318" s="19"/>
      <c r="BI318" s="19"/>
    </row>
    <row r="319" spans="1:61">
      <c r="A319" s="63" t="s">
        <v>954</v>
      </c>
      <c r="B319" s="62"/>
      <c r="C319" s="62"/>
      <c r="D319" s="62"/>
      <c r="E319" s="62"/>
      <c r="F319" s="62"/>
      <c r="G319" s="39"/>
      <c r="H319" s="87"/>
      <c r="I319" s="87"/>
      <c r="J319" s="87"/>
      <c r="K319" s="48"/>
      <c r="L319" s="48"/>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row>
    <row r="320" spans="1:61">
      <c r="A320" s="63" t="s">
        <v>955</v>
      </c>
      <c r="B320" s="62"/>
      <c r="C320" s="62"/>
      <c r="D320" s="62"/>
      <c r="E320" s="62"/>
      <c r="F320" s="62"/>
      <c r="G320" s="39"/>
      <c r="H320" s="87"/>
      <c r="I320" s="87"/>
      <c r="J320" s="87"/>
      <c r="K320" s="48"/>
      <c r="L320" s="48"/>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G320" s="19"/>
      <c r="BH320" s="19"/>
      <c r="BI320" s="19"/>
    </row>
    <row r="321" spans="1:61">
      <c r="A321" s="63" t="s">
        <v>818</v>
      </c>
      <c r="B321" s="62"/>
      <c r="C321" s="62"/>
      <c r="D321" s="62"/>
      <c r="E321" s="62"/>
      <c r="F321" s="62"/>
      <c r="G321" s="39"/>
      <c r="H321" s="87"/>
      <c r="I321" s="87"/>
      <c r="J321" s="87"/>
      <c r="K321" s="48"/>
      <c r="L321" s="48"/>
      <c r="M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c r="BA321" s="19"/>
      <c r="BB321" s="19"/>
      <c r="BC321" s="19"/>
      <c r="BD321" s="19"/>
      <c r="BE321" s="19"/>
      <c r="BF321" s="19"/>
      <c r="BG321" s="19"/>
      <c r="BH321" s="19"/>
      <c r="BI321" s="19"/>
    </row>
    <row r="322" spans="1:61">
      <c r="A322" s="63"/>
      <c r="B322" s="62"/>
      <c r="C322" s="62"/>
      <c r="D322" s="62"/>
      <c r="E322" s="62"/>
      <c r="F322" s="62"/>
      <c r="G322" s="39"/>
      <c r="H322" s="87"/>
      <c r="I322" s="87"/>
      <c r="J322" s="87"/>
      <c r="K322" s="48"/>
      <c r="L322" s="48"/>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row>
    <row r="323" spans="1:61">
      <c r="A323" s="83"/>
      <c r="B323" s="81"/>
      <c r="C323" s="81"/>
      <c r="D323" s="81"/>
      <c r="E323" s="81"/>
      <c r="F323" s="81"/>
      <c r="G323" s="39"/>
      <c r="H323" s="47"/>
      <c r="I323" s="47"/>
      <c r="J323" s="47"/>
      <c r="K323" s="48"/>
      <c r="L323" s="48"/>
      <c r="M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c r="BA323" s="19"/>
      <c r="BB323" s="19"/>
      <c r="BC323" s="19"/>
      <c r="BD323" s="19"/>
      <c r="BE323" s="19"/>
      <c r="BF323" s="19"/>
      <c r="BG323" s="19"/>
      <c r="BH323" s="19"/>
      <c r="BI323" s="19"/>
    </row>
    <row r="324" spans="1:61">
      <c r="A324" s="83"/>
      <c r="B324" s="81"/>
      <c r="C324" s="81"/>
      <c r="D324" s="81"/>
      <c r="E324" s="81"/>
      <c r="F324" s="81"/>
      <c r="G324" s="39"/>
      <c r="H324" s="47"/>
      <c r="I324" s="47"/>
      <c r="J324" s="47"/>
      <c r="K324" s="48"/>
      <c r="L324" s="48"/>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row>
    <row r="325" spans="1:61">
      <c r="A325" s="83"/>
      <c r="B325" s="81"/>
      <c r="C325" s="81"/>
      <c r="D325" s="81"/>
      <c r="E325" s="81"/>
      <c r="F325" s="81"/>
      <c r="G325" s="39"/>
      <c r="H325" s="47"/>
      <c r="I325" s="47"/>
      <c r="J325" s="47"/>
      <c r="K325" s="48"/>
      <c r="L325" s="48"/>
      <c r="M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c r="BA325" s="19"/>
      <c r="BB325" s="19"/>
      <c r="BC325" s="19"/>
      <c r="BD325" s="19"/>
      <c r="BE325" s="19"/>
      <c r="BF325" s="19"/>
      <c r="BG325" s="19"/>
      <c r="BH325" s="19"/>
      <c r="BI325" s="19"/>
    </row>
    <row r="326" spans="1:61">
      <c r="A326" s="89"/>
      <c r="B326" s="82"/>
      <c r="C326" s="82"/>
      <c r="D326" s="82"/>
      <c r="E326" s="82"/>
      <c r="F326" s="82"/>
      <c r="G326" s="39"/>
      <c r="H326" s="47"/>
      <c r="I326" s="47"/>
      <c r="J326" s="47"/>
      <c r="K326" s="48"/>
      <c r="L326" s="48"/>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c r="BA326" s="19"/>
      <c r="BB326" s="19"/>
      <c r="BC326" s="19"/>
      <c r="BD326" s="19"/>
      <c r="BE326" s="19"/>
      <c r="BF326" s="19"/>
      <c r="BG326" s="19"/>
      <c r="BH326" s="19"/>
      <c r="BI326" s="19"/>
    </row>
    <row r="327" spans="1:61">
      <c r="A327" s="82"/>
      <c r="B327" s="82"/>
      <c r="C327" s="82"/>
      <c r="D327" s="82"/>
      <c r="E327" s="82"/>
      <c r="F327" s="82"/>
      <c r="G327" s="39"/>
      <c r="H327" s="44"/>
      <c r="I327" s="44"/>
      <c r="J327" s="44"/>
      <c r="K327" s="42"/>
      <c r="L327" s="42"/>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c r="BA327" s="19"/>
      <c r="BB327" s="19"/>
      <c r="BC327" s="19"/>
      <c r="BD327" s="19"/>
      <c r="BE327" s="19"/>
      <c r="BF327" s="19"/>
      <c r="BG327" s="19"/>
      <c r="BH327" s="19"/>
      <c r="BI327" s="19"/>
    </row>
    <row r="328" spans="1:61" ht="13.5" thickBot="1">
      <c r="A328" s="28"/>
      <c r="B328" s="28"/>
      <c r="C328" s="28"/>
      <c r="D328" s="28"/>
      <c r="E328" s="28"/>
      <c r="F328" s="28"/>
      <c r="G328" s="36"/>
      <c r="H328" s="28"/>
      <c r="I328" s="28"/>
      <c r="J328" s="28"/>
      <c r="K328" s="28"/>
      <c r="L328" s="28"/>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c r="BA328" s="19"/>
      <c r="BB328" s="19"/>
      <c r="BC328" s="19"/>
      <c r="BD328" s="19"/>
      <c r="BE328" s="19"/>
      <c r="BF328" s="19"/>
      <c r="BG328" s="19"/>
      <c r="BH328" s="19"/>
      <c r="BI328" s="19"/>
    </row>
    <row r="329" spans="1:61" ht="14.25" thickTop="1" thickBot="1">
      <c r="A329" s="23"/>
      <c r="B329" s="20"/>
      <c r="C329" s="20"/>
      <c r="D329" s="21" t="s">
        <v>113</v>
      </c>
      <c r="E329" s="20"/>
      <c r="F329" s="20"/>
      <c r="G329" s="22"/>
      <c r="H329" s="20"/>
      <c r="I329" s="20"/>
      <c r="J329" s="20"/>
      <c r="K329" s="20"/>
      <c r="L329" s="23" t="s">
        <v>1118</v>
      </c>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c r="BA329" s="19"/>
      <c r="BB329" s="19"/>
      <c r="BC329" s="19"/>
      <c r="BD329" s="19"/>
      <c r="BE329" s="19"/>
      <c r="BF329" s="19"/>
      <c r="BG329" s="19"/>
      <c r="BH329" s="19"/>
      <c r="BI329" s="19"/>
    </row>
    <row r="330" spans="1:61" ht="13.5" thickTop="1">
      <c r="A330" s="27"/>
      <c r="B330" s="24"/>
      <c r="C330" s="24"/>
      <c r="D330" s="25"/>
      <c r="E330" s="24"/>
      <c r="F330" s="24"/>
      <c r="G330" s="26"/>
      <c r="H330" s="24"/>
      <c r="I330" s="24"/>
      <c r="J330" s="24"/>
      <c r="K330" s="24"/>
      <c r="L330" s="27"/>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c r="BA330" s="19"/>
      <c r="BB330" s="19"/>
      <c r="BC330" s="19"/>
      <c r="BD330" s="19"/>
      <c r="BE330" s="19"/>
      <c r="BF330" s="19"/>
      <c r="BG330" s="19"/>
      <c r="BH330" s="19"/>
      <c r="BI330" s="19"/>
    </row>
    <row r="331" spans="1:61">
      <c r="A331" s="374" t="str">
        <f>+$A$3</f>
        <v>XXXXXX</v>
      </c>
      <c r="B331" s="604" t="str">
        <f>+$B$3</f>
        <v>ZZZZZZZZZZZ</v>
      </c>
      <c r="C331" s="605"/>
      <c r="D331" s="605"/>
      <c r="E331" s="605"/>
      <c r="F331" s="606"/>
      <c r="G331" s="601" t="s">
        <v>989</v>
      </c>
      <c r="H331" s="765"/>
      <c r="I331" s="765"/>
      <c r="J331" s="765"/>
      <c r="K331" s="603"/>
      <c r="L331" s="31" t="s">
        <v>988</v>
      </c>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c r="BA331" s="19"/>
      <c r="BB331" s="19"/>
      <c r="BC331" s="19"/>
      <c r="BD331" s="19"/>
      <c r="BE331" s="19"/>
      <c r="BF331" s="19"/>
      <c r="BG331" s="19"/>
      <c r="BH331" s="19"/>
      <c r="BI331" s="19"/>
    </row>
    <row r="332" spans="1:61" ht="13.5" thickBot="1">
      <c r="A332" s="35"/>
      <c r="B332" s="32"/>
      <c r="C332" s="32"/>
      <c r="D332" s="33"/>
      <c r="E332" s="32"/>
      <c r="F332" s="32"/>
      <c r="G332" s="34"/>
      <c r="H332" s="32"/>
      <c r="I332" s="32"/>
      <c r="J332" s="32"/>
      <c r="K332" s="32"/>
      <c r="L332" s="35"/>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c r="BA332" s="19"/>
      <c r="BB332" s="19"/>
      <c r="BC332" s="19"/>
      <c r="BD332" s="19"/>
      <c r="BE332" s="19"/>
      <c r="BF332" s="19"/>
      <c r="BG332" s="19"/>
      <c r="BH332" s="19"/>
      <c r="BI332" s="19"/>
    </row>
    <row r="333" spans="1:61" ht="14.25" thickTop="1" thickBot="1">
      <c r="A333" s="31" t="s">
        <v>149</v>
      </c>
      <c r="B333" s="28"/>
      <c r="C333" s="28"/>
      <c r="D333" s="29" t="s">
        <v>1119</v>
      </c>
      <c r="E333" s="28"/>
      <c r="F333" s="28"/>
      <c r="G333" s="22"/>
      <c r="H333" s="36" t="s">
        <v>1120</v>
      </c>
      <c r="I333" s="28"/>
      <c r="J333" s="28"/>
      <c r="K333" s="28"/>
      <c r="L333" s="31"/>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9"/>
      <c r="BF333" s="19"/>
      <c r="BG333" s="19"/>
      <c r="BH333" s="19"/>
      <c r="BI333" s="19"/>
    </row>
    <row r="334" spans="1:61" ht="13.5" thickTop="1">
      <c r="A334" s="27"/>
      <c r="B334" s="24"/>
      <c r="C334" s="24"/>
      <c r="D334" s="24"/>
      <c r="E334" s="24"/>
      <c r="F334" s="37"/>
      <c r="G334" s="38"/>
      <c r="H334" s="24"/>
      <c r="I334" s="24"/>
      <c r="J334" s="24"/>
      <c r="K334" s="24"/>
      <c r="L334" s="27"/>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row>
    <row r="335" spans="1:61">
      <c r="A335" s="375">
        <f>+$A$7</f>
        <v>0</v>
      </c>
      <c r="B335" s="598">
        <f>+$B$7</f>
        <v>0</v>
      </c>
      <c r="C335" s="599"/>
      <c r="D335" s="599"/>
      <c r="E335" s="599"/>
      <c r="F335" s="600"/>
      <c r="G335" s="39"/>
      <c r="H335" s="28"/>
      <c r="I335" s="40"/>
      <c r="J335" s="28"/>
      <c r="K335" s="28"/>
      <c r="L335" s="50"/>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c r="BA335" s="19"/>
      <c r="BB335" s="19"/>
      <c r="BC335" s="19"/>
      <c r="BD335" s="19"/>
      <c r="BE335" s="19"/>
      <c r="BF335" s="19"/>
      <c r="BG335" s="19"/>
      <c r="BH335" s="19"/>
      <c r="BI335" s="19"/>
    </row>
    <row r="336" spans="1:61" ht="13.5" thickBot="1">
      <c r="A336" s="35"/>
      <c r="B336" s="32"/>
      <c r="C336" s="32"/>
      <c r="D336" s="32"/>
      <c r="E336" s="32"/>
      <c r="F336" s="32"/>
      <c r="G336" s="34"/>
      <c r="H336" s="32"/>
      <c r="I336" s="41"/>
      <c r="J336" s="32"/>
      <c r="K336" s="32"/>
      <c r="L336" s="35"/>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row>
    <row r="337" spans="1:61" ht="13.5" thickTop="1">
      <c r="A337" s="42"/>
      <c r="B337" s="42"/>
      <c r="C337" s="42"/>
      <c r="D337" s="42"/>
      <c r="E337" s="42"/>
      <c r="F337" s="42"/>
      <c r="G337" s="30" t="s">
        <v>27</v>
      </c>
      <c r="H337" s="43"/>
      <c r="I337" s="44"/>
      <c r="J337" s="44"/>
      <c r="K337" s="42"/>
      <c r="L337" s="42"/>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c r="BA337" s="19"/>
      <c r="BB337" s="19"/>
      <c r="BC337" s="19"/>
      <c r="BD337" s="19"/>
      <c r="BE337" s="19"/>
      <c r="BF337" s="19"/>
      <c r="BG337" s="19"/>
      <c r="BH337" s="19"/>
      <c r="BI337" s="19"/>
    </row>
    <row r="338" spans="1:61">
      <c r="A338" s="42"/>
      <c r="B338" s="42"/>
      <c r="C338" s="42"/>
      <c r="D338" s="42"/>
      <c r="E338" s="42"/>
      <c r="F338" s="42"/>
      <c r="G338" s="30" t="s">
        <v>28</v>
      </c>
      <c r="H338" s="31" t="s">
        <v>122</v>
      </c>
      <c r="I338" s="31" t="s">
        <v>123</v>
      </c>
      <c r="J338" s="31" t="s">
        <v>25</v>
      </c>
      <c r="K338" s="42" t="s">
        <v>1121</v>
      </c>
      <c r="L338" s="42"/>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row>
    <row r="339" spans="1:61" ht="13.5" thickBot="1">
      <c r="A339" s="42"/>
      <c r="B339" s="42"/>
      <c r="C339" s="42"/>
      <c r="D339" s="42"/>
      <c r="E339" s="42"/>
      <c r="F339" s="42"/>
      <c r="G339" s="45" t="s">
        <v>29</v>
      </c>
      <c r="H339" s="35"/>
      <c r="I339" s="46"/>
      <c r="J339" s="46"/>
      <c r="K339" s="32"/>
      <c r="L339" s="32"/>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c r="BA339" s="19"/>
      <c r="BB339" s="19"/>
      <c r="BC339" s="19"/>
      <c r="BD339" s="19"/>
      <c r="BE339" s="19"/>
      <c r="BF339" s="19"/>
      <c r="BG339" s="19"/>
      <c r="BH339" s="19"/>
      <c r="BI339" s="19"/>
    </row>
    <row r="340" spans="1:61" ht="13.5" thickTop="1">
      <c r="A340" s="42"/>
      <c r="B340" s="42"/>
      <c r="C340" s="42"/>
      <c r="D340" s="42"/>
      <c r="E340" s="38"/>
      <c r="F340" s="42"/>
      <c r="G340" s="39"/>
      <c r="H340" s="44"/>
      <c r="I340" s="44"/>
      <c r="J340" s="44"/>
      <c r="K340" s="42"/>
      <c r="L340" s="42"/>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row>
    <row r="341" spans="1:61">
      <c r="A341" s="64" t="s">
        <v>990</v>
      </c>
      <c r="B341" s="42"/>
      <c r="C341" s="42"/>
      <c r="D341" s="42"/>
      <c r="E341" s="42"/>
      <c r="F341" s="42"/>
      <c r="G341" s="39"/>
      <c r="H341" s="44"/>
      <c r="I341" s="47"/>
      <c r="J341" s="47"/>
      <c r="K341" s="42"/>
      <c r="L341" s="42"/>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c r="BA341" s="19"/>
      <c r="BB341" s="19"/>
      <c r="BC341" s="19"/>
      <c r="BD341" s="19"/>
      <c r="BE341" s="19"/>
      <c r="BF341" s="19"/>
      <c r="BG341" s="19"/>
      <c r="BH341" s="19"/>
      <c r="BI341" s="19"/>
    </row>
    <row r="342" spans="1:61">
      <c r="A342" s="48" t="s">
        <v>558</v>
      </c>
      <c r="B342" s="42"/>
      <c r="C342" s="42"/>
      <c r="D342" s="42"/>
      <c r="E342" s="42"/>
      <c r="F342" s="38"/>
      <c r="G342" s="39"/>
      <c r="H342" s="44"/>
      <c r="I342" s="47"/>
      <c r="J342" s="47"/>
      <c r="K342" s="42"/>
      <c r="L342" s="42"/>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G342" s="19"/>
      <c r="BH342" s="19"/>
      <c r="BI342" s="19"/>
    </row>
    <row r="343" spans="1:61">
      <c r="A343" s="48" t="s">
        <v>970</v>
      </c>
      <c r="B343" s="42"/>
      <c r="C343" s="42"/>
      <c r="D343" s="42"/>
      <c r="E343" s="42"/>
      <c r="F343" s="42"/>
      <c r="G343" s="39"/>
      <c r="H343" s="87"/>
      <c r="I343" s="87"/>
      <c r="J343" s="87"/>
      <c r="K343" s="48"/>
      <c r="L343" s="48"/>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c r="BA343" s="19"/>
      <c r="BB343" s="19"/>
      <c r="BC343" s="19"/>
      <c r="BD343" s="19"/>
      <c r="BE343" s="19"/>
      <c r="BF343" s="19"/>
      <c r="BG343" s="19"/>
      <c r="BH343" s="19"/>
      <c r="BI343" s="19"/>
    </row>
    <row r="344" spans="1:61">
      <c r="A344" s="48" t="s">
        <v>559</v>
      </c>
      <c r="B344" s="42"/>
      <c r="C344" s="42"/>
      <c r="D344" s="42"/>
      <c r="E344" s="42"/>
      <c r="F344" s="42"/>
      <c r="G344" s="39"/>
      <c r="H344" s="87"/>
      <c r="I344" s="87"/>
      <c r="J344" s="87"/>
      <c r="K344" s="48"/>
      <c r="L344" s="48"/>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c r="BA344" s="19"/>
      <c r="BB344" s="19"/>
      <c r="BC344" s="19"/>
      <c r="BD344" s="19"/>
      <c r="BE344" s="19"/>
      <c r="BF344" s="19"/>
      <c r="BG344" s="19"/>
      <c r="BH344" s="19"/>
      <c r="BI344" s="19"/>
    </row>
    <row r="345" spans="1:61">
      <c r="A345" s="48" t="s">
        <v>991</v>
      </c>
      <c r="B345" s="42"/>
      <c r="C345" s="42"/>
      <c r="D345" s="42"/>
      <c r="E345" s="42"/>
      <c r="F345" s="42"/>
      <c r="G345" s="39"/>
      <c r="H345" s="87"/>
      <c r="I345" s="87"/>
      <c r="J345" s="87"/>
      <c r="K345" s="48"/>
      <c r="L345" s="48"/>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G345" s="19"/>
      <c r="BH345" s="19"/>
      <c r="BI345" s="19"/>
    </row>
    <row r="346" spans="1:61">
      <c r="A346" s="48"/>
      <c r="B346" s="42"/>
      <c r="C346" s="42"/>
      <c r="D346" s="42"/>
      <c r="E346" s="42"/>
      <c r="F346" s="42"/>
      <c r="G346" s="39"/>
      <c r="H346" s="47"/>
      <c r="I346" s="47"/>
      <c r="J346" s="47"/>
      <c r="K346" s="48"/>
      <c r="L346" s="48"/>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c r="BA346" s="19"/>
      <c r="BB346" s="19"/>
      <c r="BC346" s="19"/>
      <c r="BD346" s="19"/>
      <c r="BE346" s="19"/>
      <c r="BF346" s="19"/>
      <c r="BG346" s="19"/>
      <c r="BH346" s="19"/>
      <c r="BI346" s="19"/>
    </row>
    <row r="347" spans="1:61">
      <c r="A347" s="64" t="s">
        <v>137</v>
      </c>
      <c r="B347" s="42"/>
      <c r="C347" s="42"/>
      <c r="D347" s="42"/>
      <c r="E347" s="42"/>
      <c r="F347" s="42"/>
      <c r="G347" s="39"/>
      <c r="H347" s="47"/>
      <c r="I347" s="47"/>
      <c r="J347" s="47"/>
      <c r="K347" s="48"/>
      <c r="L347" s="48"/>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row>
    <row r="348" spans="1:61">
      <c r="A348" s="72" t="s">
        <v>238</v>
      </c>
      <c r="B348" s="42"/>
      <c r="C348" s="42"/>
      <c r="D348" s="42"/>
      <c r="E348" s="42"/>
      <c r="F348" s="42"/>
      <c r="G348" s="39"/>
      <c r="H348" s="87"/>
      <c r="I348" s="87"/>
      <c r="J348" s="87"/>
      <c r="K348" s="48"/>
      <c r="L348" s="48"/>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c r="BA348" s="19"/>
      <c r="BB348" s="19"/>
      <c r="BC348" s="19"/>
      <c r="BD348" s="19"/>
      <c r="BE348" s="19"/>
      <c r="BF348" s="19"/>
      <c r="BG348" s="19"/>
      <c r="BH348" s="19"/>
      <c r="BI348" s="19"/>
    </row>
    <row r="349" spans="1:61">
      <c r="A349" s="72" t="s">
        <v>138</v>
      </c>
      <c r="B349" s="42"/>
      <c r="C349" s="42"/>
      <c r="D349" s="42"/>
      <c r="E349" s="42"/>
      <c r="F349" s="42"/>
      <c r="G349" s="39"/>
      <c r="H349" s="47"/>
      <c r="I349" s="47"/>
      <c r="J349" s="47"/>
      <c r="K349" s="48"/>
      <c r="L349" s="48"/>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row>
    <row r="350" spans="1:61">
      <c r="A350" s="48" t="s">
        <v>139</v>
      </c>
      <c r="B350" s="42"/>
      <c r="C350" s="42"/>
      <c r="D350" s="42"/>
      <c r="E350" s="42"/>
      <c r="F350" s="42"/>
      <c r="G350" s="39"/>
      <c r="H350" s="87"/>
      <c r="I350" s="87"/>
      <c r="J350" s="87"/>
      <c r="K350" s="48"/>
      <c r="L350" s="48"/>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row>
    <row r="351" spans="1:61">
      <c r="A351" s="73" t="s">
        <v>239</v>
      </c>
      <c r="B351" s="42"/>
      <c r="C351" s="42"/>
      <c r="D351" s="42"/>
      <c r="E351" s="42"/>
      <c r="F351" s="42"/>
      <c r="G351" s="80"/>
      <c r="H351" s="47"/>
      <c r="I351" s="47"/>
      <c r="J351" s="47"/>
      <c r="K351" s="48"/>
      <c r="L351" s="48"/>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c r="BA351" s="19"/>
      <c r="BB351" s="19"/>
      <c r="BC351" s="19"/>
      <c r="BD351" s="19"/>
      <c r="BE351" s="19"/>
      <c r="BF351" s="19"/>
      <c r="BG351" s="19"/>
      <c r="BH351" s="19"/>
      <c r="BI351" s="19"/>
    </row>
    <row r="352" spans="1:61">
      <c r="A352" s="73" t="s">
        <v>560</v>
      </c>
      <c r="B352" s="42"/>
      <c r="C352" s="42"/>
      <c r="D352" s="42"/>
      <c r="E352" s="42"/>
      <c r="F352" s="42"/>
      <c r="G352" s="80"/>
      <c r="H352" s="47"/>
      <c r="I352" s="47"/>
      <c r="J352" s="47"/>
      <c r="K352" s="48"/>
      <c r="L352" s="48"/>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c r="BA352" s="19"/>
      <c r="BB352" s="19"/>
      <c r="BC352" s="19"/>
      <c r="BD352" s="19"/>
      <c r="BE352" s="19"/>
      <c r="BF352" s="19"/>
      <c r="BG352" s="19"/>
      <c r="BH352" s="19"/>
      <c r="BI352" s="19"/>
    </row>
    <row r="353" spans="1:61">
      <c r="A353" s="42" t="s">
        <v>140</v>
      </c>
      <c r="B353" s="42"/>
      <c r="C353" s="42"/>
      <c r="D353" s="42"/>
      <c r="E353" s="42"/>
      <c r="F353" s="42"/>
      <c r="G353" s="39"/>
      <c r="H353" s="87"/>
      <c r="I353" s="87"/>
      <c r="J353" s="87"/>
      <c r="K353" s="48"/>
      <c r="L353" s="48"/>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c r="BA353" s="19"/>
      <c r="BB353" s="19"/>
      <c r="BC353" s="19"/>
      <c r="BD353" s="19"/>
      <c r="BE353" s="19"/>
      <c r="BF353" s="19"/>
      <c r="BG353" s="19"/>
      <c r="BH353" s="19"/>
      <c r="BI353" s="19"/>
    </row>
    <row r="354" spans="1:61">
      <c r="A354" s="73" t="s">
        <v>141</v>
      </c>
      <c r="B354" s="42"/>
      <c r="C354" s="42"/>
      <c r="D354" s="42"/>
      <c r="E354" s="42"/>
      <c r="F354" s="42"/>
      <c r="G354" s="39"/>
      <c r="H354" s="87"/>
      <c r="I354" s="87"/>
      <c r="J354" s="87"/>
      <c r="K354" s="48"/>
      <c r="L354" s="48"/>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c r="BA354" s="19"/>
      <c r="BB354" s="19"/>
      <c r="BC354" s="19"/>
      <c r="BD354" s="19"/>
      <c r="BE354" s="19"/>
      <c r="BF354" s="19"/>
      <c r="BG354" s="19"/>
      <c r="BH354" s="19"/>
      <c r="BI354" s="19"/>
    </row>
    <row r="355" spans="1:61">
      <c r="A355" s="73" t="s">
        <v>142</v>
      </c>
      <c r="B355" s="42"/>
      <c r="C355" s="42"/>
      <c r="D355" s="42"/>
      <c r="E355" s="42"/>
      <c r="F355" s="42"/>
      <c r="G355" s="39"/>
      <c r="H355" s="87"/>
      <c r="I355" s="87"/>
      <c r="J355" s="87"/>
      <c r="K355" s="48"/>
      <c r="L355" s="48"/>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c r="BA355" s="19"/>
      <c r="BB355" s="19"/>
      <c r="BC355" s="19"/>
      <c r="BD355" s="19"/>
      <c r="BE355" s="19"/>
      <c r="BF355" s="19"/>
      <c r="BG355" s="19"/>
      <c r="BH355" s="19"/>
      <c r="BI355" s="19"/>
    </row>
    <row r="356" spans="1:61">
      <c r="A356" s="72" t="s">
        <v>143</v>
      </c>
      <c r="B356" s="42"/>
      <c r="C356" s="42"/>
      <c r="D356" s="42"/>
      <c r="E356" s="42"/>
      <c r="F356" s="42"/>
      <c r="G356" s="39"/>
      <c r="H356" s="87"/>
      <c r="I356" s="87"/>
      <c r="J356" s="87"/>
      <c r="K356" s="48"/>
      <c r="L356" s="48"/>
      <c r="M356" s="19"/>
      <c r="N356" s="74"/>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c r="BA356" s="19"/>
      <c r="BB356" s="19"/>
      <c r="BC356" s="19"/>
      <c r="BD356" s="19"/>
      <c r="BE356" s="19"/>
      <c r="BF356" s="19"/>
      <c r="BG356" s="19"/>
      <c r="BH356" s="19"/>
      <c r="BI356" s="19"/>
    </row>
    <row r="357" spans="1:61">
      <c r="A357" s="48"/>
      <c r="B357" s="73" t="s">
        <v>9</v>
      </c>
      <c r="C357" s="42"/>
      <c r="D357" s="42"/>
      <c r="E357" s="42"/>
      <c r="F357" s="42"/>
      <c r="G357" s="39"/>
      <c r="H357" s="87"/>
      <c r="I357" s="87"/>
      <c r="J357" s="87"/>
      <c r="K357" s="48"/>
      <c r="L357" s="48"/>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row>
    <row r="358" spans="1:61">
      <c r="A358" s="48"/>
      <c r="B358" s="73" t="s">
        <v>144</v>
      </c>
      <c r="C358" s="42"/>
      <c r="D358" s="42"/>
      <c r="E358" s="42"/>
      <c r="F358" s="42"/>
      <c r="G358" s="39"/>
      <c r="H358" s="87"/>
      <c r="I358" s="87"/>
      <c r="J358" s="87"/>
      <c r="K358" s="48"/>
      <c r="L358" s="48"/>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row>
    <row r="359" spans="1:61">
      <c r="A359" s="73" t="s">
        <v>145</v>
      </c>
      <c r="B359" s="42"/>
      <c r="C359" s="42"/>
      <c r="D359" s="42"/>
      <c r="E359" s="42"/>
      <c r="F359" s="42"/>
      <c r="G359" s="39"/>
      <c r="H359" s="87"/>
      <c r="I359" s="87"/>
      <c r="J359" s="87"/>
      <c r="K359" s="48"/>
      <c r="L359" s="48"/>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row>
    <row r="360" spans="1:61">
      <c r="A360" s="73" t="s">
        <v>146</v>
      </c>
      <c r="B360" s="42"/>
      <c r="C360" s="42"/>
      <c r="D360" s="42"/>
      <c r="E360" s="42"/>
      <c r="F360" s="42"/>
      <c r="G360" s="80"/>
      <c r="H360" s="87"/>
      <c r="I360" s="87"/>
      <c r="J360" s="87"/>
      <c r="K360" s="48"/>
      <c r="L360" s="48"/>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row>
    <row r="361" spans="1:61">
      <c r="A361" s="42"/>
      <c r="B361" s="42"/>
      <c r="C361" s="42"/>
      <c r="D361" s="42"/>
      <c r="E361" s="42"/>
      <c r="F361" s="42"/>
      <c r="G361" s="39"/>
      <c r="H361" s="47"/>
      <c r="I361" s="47"/>
      <c r="J361" s="47"/>
      <c r="K361" s="48"/>
      <c r="L361" s="48"/>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c r="BA361" s="19"/>
      <c r="BB361" s="19"/>
      <c r="BC361" s="19"/>
      <c r="BD361" s="19"/>
      <c r="BE361" s="19"/>
      <c r="BF361" s="19"/>
      <c r="BG361" s="19"/>
      <c r="BH361" s="19"/>
      <c r="BI361" s="19"/>
    </row>
    <row r="362" spans="1:61">
      <c r="A362" s="64" t="s">
        <v>147</v>
      </c>
      <c r="B362" s="42"/>
      <c r="C362" s="42"/>
      <c r="D362" s="42"/>
      <c r="E362" s="42"/>
      <c r="F362" s="42"/>
      <c r="G362" s="39"/>
      <c r="H362" s="47"/>
      <c r="I362" s="47"/>
      <c r="J362" s="47"/>
      <c r="K362" s="48"/>
      <c r="L362" s="48"/>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row>
    <row r="363" spans="1:61">
      <c r="A363" s="73" t="s">
        <v>561</v>
      </c>
      <c r="B363" s="42"/>
      <c r="C363" s="42"/>
      <c r="D363" s="42"/>
      <c r="E363" s="42"/>
      <c r="F363" s="42"/>
      <c r="G363" s="80"/>
      <c r="H363" s="87"/>
      <c r="I363" s="87"/>
      <c r="J363" s="87"/>
      <c r="K363" s="48"/>
      <c r="L363" s="48"/>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row>
    <row r="364" spans="1:61">
      <c r="A364" s="93" t="s">
        <v>250</v>
      </c>
      <c r="B364" s="42"/>
      <c r="C364" s="42"/>
      <c r="D364" s="42"/>
      <c r="E364" s="42"/>
      <c r="F364" s="42"/>
      <c r="G364" s="39"/>
      <c r="H364" s="87"/>
      <c r="I364" s="87"/>
      <c r="J364" s="87"/>
      <c r="K364" s="48"/>
      <c r="L364" s="48"/>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row>
    <row r="365" spans="1:61">
      <c r="A365" s="93" t="s">
        <v>251</v>
      </c>
      <c r="B365" s="42"/>
      <c r="C365" s="42"/>
      <c r="D365" s="42"/>
      <c r="E365" s="42"/>
      <c r="F365" s="42"/>
      <c r="G365" s="39"/>
      <c r="H365" s="87"/>
      <c r="I365" s="87"/>
      <c r="J365" s="87"/>
      <c r="K365" s="48"/>
      <c r="L365" s="48"/>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c r="BA365" s="19"/>
      <c r="BB365" s="19"/>
      <c r="BC365" s="19"/>
      <c r="BD365" s="19"/>
      <c r="BE365" s="19"/>
      <c r="BF365" s="19"/>
      <c r="BG365" s="19"/>
      <c r="BH365" s="19"/>
      <c r="BI365" s="19"/>
    </row>
    <row r="366" spans="1:61">
      <c r="A366" s="93" t="s">
        <v>148</v>
      </c>
      <c r="B366" s="42"/>
      <c r="C366" s="42"/>
      <c r="D366" s="42"/>
      <c r="E366" s="42"/>
      <c r="F366" s="42"/>
      <c r="G366" s="39"/>
      <c r="H366" s="87"/>
      <c r="I366" s="87"/>
      <c r="J366" s="87"/>
      <c r="K366" s="48"/>
      <c r="L366" s="48"/>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c r="BA366" s="19"/>
      <c r="BB366" s="19"/>
      <c r="BC366" s="19"/>
      <c r="BD366" s="19"/>
      <c r="BE366" s="19"/>
      <c r="BF366" s="19"/>
      <c r="BG366" s="19"/>
      <c r="BH366" s="19"/>
      <c r="BI366" s="19"/>
    </row>
    <row r="367" spans="1:61">
      <c r="A367" s="93" t="s">
        <v>252</v>
      </c>
      <c r="B367" s="42"/>
      <c r="C367" s="42"/>
      <c r="D367" s="42"/>
      <c r="E367" s="42"/>
      <c r="F367" s="42"/>
      <c r="G367" s="39"/>
      <c r="H367" s="47"/>
      <c r="I367" s="47"/>
      <c r="J367" s="47"/>
      <c r="K367" s="48"/>
      <c r="L367" s="48"/>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c r="BA367" s="19"/>
      <c r="BB367" s="19"/>
      <c r="BC367" s="19"/>
      <c r="BD367" s="19"/>
      <c r="BE367" s="19"/>
      <c r="BF367" s="19"/>
      <c r="BG367" s="19"/>
      <c r="BH367" s="19"/>
      <c r="BI367" s="19"/>
    </row>
    <row r="368" spans="1:61">
      <c r="A368" s="42" t="s">
        <v>253</v>
      </c>
      <c r="B368" s="42"/>
      <c r="C368" s="42"/>
      <c r="D368" s="42"/>
      <c r="E368" s="42"/>
      <c r="F368" s="42"/>
      <c r="G368" s="39"/>
      <c r="H368" s="87"/>
      <c r="I368" s="87"/>
      <c r="J368" s="87"/>
      <c r="K368" s="48"/>
      <c r="L368" s="48"/>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c r="BA368" s="19"/>
      <c r="BB368" s="19"/>
      <c r="BC368" s="19"/>
      <c r="BD368" s="19"/>
      <c r="BE368" s="19"/>
      <c r="BF368" s="19"/>
      <c r="BG368" s="19"/>
      <c r="BH368" s="19"/>
      <c r="BI368" s="19"/>
    </row>
    <row r="369" spans="1:61">
      <c r="A369" s="73" t="s">
        <v>254</v>
      </c>
      <c r="B369" s="42"/>
      <c r="C369" s="42"/>
      <c r="D369" s="42"/>
      <c r="E369" s="42"/>
      <c r="F369" s="42"/>
      <c r="G369" s="39"/>
      <c r="H369" s="87"/>
      <c r="I369" s="87"/>
      <c r="J369" s="87"/>
      <c r="K369" s="48"/>
      <c r="L369" s="48"/>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c r="BA369" s="19"/>
      <c r="BB369" s="19"/>
      <c r="BC369" s="19"/>
      <c r="BD369" s="19"/>
      <c r="BE369" s="19"/>
      <c r="BF369" s="19"/>
      <c r="BG369" s="19"/>
      <c r="BH369" s="19"/>
      <c r="BI369" s="19"/>
    </row>
    <row r="370" spans="1:61">
      <c r="A370" s="73" t="s">
        <v>10</v>
      </c>
      <c r="B370" s="42"/>
      <c r="C370" s="42"/>
      <c r="D370" s="42"/>
      <c r="E370" s="42"/>
      <c r="F370" s="42"/>
      <c r="G370" s="39"/>
      <c r="H370" s="87"/>
      <c r="I370" s="87"/>
      <c r="J370" s="87"/>
      <c r="K370" s="48"/>
      <c r="L370" s="48"/>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c r="BA370" s="19"/>
      <c r="BB370" s="19"/>
      <c r="BC370" s="19"/>
      <c r="BD370" s="19"/>
      <c r="BE370" s="19"/>
      <c r="BF370" s="19"/>
      <c r="BG370" s="19"/>
      <c r="BH370" s="19"/>
      <c r="BI370" s="19"/>
    </row>
    <row r="371" spans="1:61">
      <c r="A371" s="42"/>
      <c r="B371" s="42"/>
      <c r="C371" s="42"/>
      <c r="D371" s="42"/>
      <c r="E371" s="42"/>
      <c r="F371" s="28"/>
      <c r="G371" s="39"/>
      <c r="H371" s="47"/>
      <c r="I371" s="47"/>
      <c r="J371" s="47"/>
      <c r="K371" s="48"/>
      <c r="L371" s="48"/>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c r="BA371" s="19"/>
      <c r="BB371" s="19"/>
      <c r="BC371" s="19"/>
      <c r="BD371" s="19"/>
      <c r="BE371" s="19"/>
      <c r="BF371" s="19"/>
      <c r="BG371" s="19"/>
      <c r="BH371" s="19"/>
      <c r="BI371" s="19"/>
    </row>
    <row r="372" spans="1:61">
      <c r="A372" s="64" t="s">
        <v>255</v>
      </c>
      <c r="B372" s="42"/>
      <c r="C372" s="42"/>
      <c r="D372" s="42"/>
      <c r="E372" s="42"/>
      <c r="F372" s="28"/>
      <c r="G372" s="39"/>
      <c r="H372" s="47"/>
      <c r="I372" s="47"/>
      <c r="J372" s="47"/>
      <c r="K372" s="48"/>
      <c r="L372" s="48"/>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c r="BA372" s="19"/>
      <c r="BB372" s="19"/>
      <c r="BC372" s="19"/>
      <c r="BD372" s="19"/>
      <c r="BE372" s="19"/>
      <c r="BF372" s="19"/>
      <c r="BG372" s="19"/>
      <c r="BH372" s="19"/>
      <c r="BI372" s="19"/>
    </row>
    <row r="373" spans="1:61">
      <c r="A373" s="73" t="s">
        <v>258</v>
      </c>
      <c r="B373" s="42"/>
      <c r="C373" s="42"/>
      <c r="D373" s="42"/>
      <c r="E373" s="42"/>
      <c r="F373" s="28"/>
      <c r="G373" s="39"/>
      <c r="H373" s="47"/>
      <c r="I373" s="47"/>
      <c r="J373" s="47"/>
      <c r="K373" s="48"/>
      <c r="L373" s="48"/>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c r="BA373" s="19"/>
      <c r="BB373" s="19"/>
      <c r="BC373" s="19"/>
      <c r="BD373" s="19"/>
      <c r="BE373" s="19"/>
      <c r="BF373" s="19"/>
      <c r="BG373" s="19"/>
      <c r="BH373" s="19"/>
      <c r="BI373" s="19"/>
    </row>
    <row r="374" spans="1:61">
      <c r="A374" s="42" t="s">
        <v>256</v>
      </c>
      <c r="B374" s="42"/>
      <c r="C374" s="42"/>
      <c r="D374" s="42"/>
      <c r="E374" s="42"/>
      <c r="F374" s="28"/>
      <c r="G374" s="39"/>
      <c r="H374" s="47"/>
      <c r="I374" s="47"/>
      <c r="J374" s="47"/>
      <c r="K374" s="48"/>
      <c r="L374" s="48"/>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row>
    <row r="375" spans="1:61">
      <c r="A375" s="42" t="s">
        <v>257</v>
      </c>
      <c r="B375" s="42"/>
      <c r="C375" s="42"/>
      <c r="D375" s="42"/>
      <c r="E375" s="42"/>
      <c r="F375" s="42"/>
      <c r="G375" s="39"/>
      <c r="H375" s="87"/>
      <c r="I375" s="87"/>
      <c r="J375" s="87"/>
      <c r="K375" s="48"/>
      <c r="L375" s="48"/>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c r="BA375" s="19"/>
      <c r="BB375" s="19"/>
      <c r="BC375" s="19"/>
      <c r="BD375" s="19"/>
      <c r="BE375" s="19"/>
      <c r="BF375" s="19"/>
      <c r="BG375" s="19"/>
      <c r="BH375" s="19"/>
      <c r="BI375" s="19"/>
    </row>
    <row r="376" spans="1:61">
      <c r="A376" s="73" t="s">
        <v>259</v>
      </c>
      <c r="B376" s="42"/>
      <c r="C376" s="42"/>
      <c r="D376" s="42"/>
      <c r="E376" s="42"/>
      <c r="F376" s="42"/>
      <c r="G376" s="39"/>
      <c r="H376" s="47"/>
      <c r="I376" s="47"/>
      <c r="J376" s="47"/>
      <c r="K376" s="48"/>
      <c r="L376" s="48"/>
      <c r="M376" s="19"/>
      <c r="N376" s="74"/>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row>
    <row r="377" spans="1:61">
      <c r="A377" s="42" t="s">
        <v>260</v>
      </c>
      <c r="B377" s="42"/>
      <c r="C377" s="42"/>
      <c r="D377" s="42"/>
      <c r="E377" s="42"/>
      <c r="F377" s="42"/>
      <c r="G377" s="39"/>
      <c r="H377" s="87"/>
      <c r="I377" s="87"/>
      <c r="J377" s="87"/>
      <c r="K377" s="48"/>
      <c r="L377" s="48"/>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c r="BA377" s="19"/>
      <c r="BB377" s="19"/>
      <c r="BC377" s="19"/>
      <c r="BD377" s="19"/>
      <c r="BE377" s="19"/>
      <c r="BF377" s="19"/>
      <c r="BG377" s="19"/>
      <c r="BH377" s="19"/>
      <c r="BI377" s="19"/>
    </row>
    <row r="378" spans="1:61">
      <c r="A378" s="42"/>
      <c r="B378" s="42"/>
      <c r="C378" s="42"/>
      <c r="D378" s="42"/>
      <c r="E378" s="42"/>
      <c r="F378" s="42"/>
      <c r="G378" s="39"/>
      <c r="H378" s="47"/>
      <c r="I378" s="47"/>
      <c r="J378" s="47"/>
      <c r="K378" s="48"/>
      <c r="L378" s="48"/>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c r="BA378" s="19"/>
      <c r="BB378" s="19"/>
      <c r="BC378" s="19"/>
      <c r="BD378" s="19"/>
      <c r="BE378" s="19"/>
      <c r="BF378" s="19"/>
      <c r="BG378" s="19"/>
      <c r="BH378" s="19"/>
      <c r="BI378" s="19"/>
    </row>
    <row r="379" spans="1:61">
      <c r="A379" s="75" t="s">
        <v>261</v>
      </c>
      <c r="B379" s="42"/>
      <c r="C379" s="42"/>
      <c r="D379" s="42"/>
      <c r="E379" s="42"/>
      <c r="F379" s="42"/>
      <c r="G379" s="39"/>
      <c r="H379" s="47"/>
      <c r="I379" s="47"/>
      <c r="J379" s="47"/>
      <c r="K379" s="48"/>
      <c r="L379" s="48"/>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c r="BA379" s="19"/>
      <c r="BB379" s="19"/>
      <c r="BC379" s="19"/>
      <c r="BD379" s="19"/>
      <c r="BE379" s="19"/>
      <c r="BF379" s="19"/>
      <c r="BG379" s="19"/>
      <c r="BH379" s="19"/>
      <c r="BI379" s="19"/>
    </row>
    <row r="380" spans="1:61">
      <c r="A380" s="72" t="s">
        <v>262</v>
      </c>
      <c r="B380" s="42"/>
      <c r="C380" s="42"/>
      <c r="D380" s="42"/>
      <c r="E380" s="42"/>
      <c r="F380" s="42"/>
      <c r="G380" s="39"/>
      <c r="H380" s="87"/>
      <c r="I380" s="87"/>
      <c r="J380" s="87"/>
      <c r="K380" s="48"/>
      <c r="L380" s="48"/>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c r="BA380" s="19"/>
      <c r="BB380" s="19"/>
      <c r="BC380" s="19"/>
      <c r="BD380" s="19"/>
      <c r="BE380" s="19"/>
      <c r="BF380" s="19"/>
      <c r="BG380" s="19"/>
      <c r="BH380" s="19"/>
      <c r="BI380" s="19"/>
    </row>
    <row r="381" spans="1:61">
      <c r="A381" s="48"/>
      <c r="B381" s="42"/>
      <c r="C381" s="42"/>
      <c r="D381" s="42"/>
      <c r="E381" s="42"/>
      <c r="F381" s="42"/>
      <c r="G381" s="39"/>
      <c r="H381" s="47"/>
      <c r="I381" s="47"/>
      <c r="J381" s="47"/>
      <c r="K381" s="48"/>
      <c r="L381" s="48"/>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c r="BA381" s="19"/>
      <c r="BB381" s="19"/>
      <c r="BC381" s="19"/>
      <c r="BD381" s="19"/>
      <c r="BE381" s="19"/>
      <c r="BF381" s="19"/>
      <c r="BG381" s="19"/>
      <c r="BH381" s="19"/>
      <c r="BI381" s="19"/>
    </row>
    <row r="382" spans="1:61">
      <c r="A382" s="48"/>
      <c r="B382" s="42"/>
      <c r="C382" s="42"/>
      <c r="D382" s="42"/>
      <c r="E382" s="42"/>
      <c r="F382" s="42"/>
      <c r="G382" s="39"/>
      <c r="H382" s="47"/>
      <c r="I382" s="47"/>
      <c r="J382" s="47"/>
      <c r="K382" s="48"/>
      <c r="L382" s="48"/>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c r="BA382" s="19"/>
      <c r="BB382" s="19"/>
      <c r="BC382" s="19"/>
      <c r="BD382" s="19"/>
      <c r="BE382" s="19"/>
      <c r="BF382" s="19"/>
      <c r="BG382" s="19"/>
      <c r="BH382" s="19"/>
      <c r="BI382" s="19"/>
    </row>
    <row r="383" spans="1:61">
      <c r="A383" s="48" t="s">
        <v>946</v>
      </c>
      <c r="B383" s="42"/>
      <c r="C383" s="42"/>
      <c r="D383" s="42"/>
      <c r="E383" s="42"/>
      <c r="F383" s="42"/>
      <c r="G383" s="39"/>
      <c r="H383" s="47"/>
      <c r="I383" s="47"/>
      <c r="J383" s="47"/>
      <c r="K383" s="48"/>
      <c r="L383" s="48"/>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c r="BA383" s="19"/>
      <c r="BB383" s="19"/>
      <c r="BC383" s="19"/>
      <c r="BD383" s="19"/>
      <c r="BE383" s="19"/>
      <c r="BF383" s="19"/>
      <c r="BG383" s="19"/>
      <c r="BH383" s="19"/>
      <c r="BI383" s="19"/>
    </row>
    <row r="384" spans="1:61">
      <c r="A384" s="82"/>
      <c r="B384" s="82"/>
      <c r="C384" s="82"/>
      <c r="D384" s="82"/>
      <c r="E384" s="82"/>
      <c r="F384" s="82"/>
      <c r="G384" s="39"/>
      <c r="H384" s="47"/>
      <c r="I384" s="47"/>
      <c r="J384" s="47"/>
      <c r="K384" s="48"/>
      <c r="L384" s="48"/>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row>
    <row r="385" spans="1:61">
      <c r="A385" s="89"/>
      <c r="B385" s="82"/>
      <c r="C385" s="82"/>
      <c r="D385" s="82"/>
      <c r="E385" s="82"/>
      <c r="F385" s="82"/>
      <c r="G385" s="39"/>
      <c r="H385" s="47"/>
      <c r="I385" s="47"/>
      <c r="J385" s="47"/>
      <c r="K385" s="48"/>
      <c r="L385" s="48"/>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row>
    <row r="386" spans="1:61">
      <c r="A386" s="48" t="s">
        <v>981</v>
      </c>
      <c r="B386" s="42"/>
      <c r="C386" s="42"/>
      <c r="D386" s="42"/>
      <c r="E386" s="42"/>
      <c r="F386" s="42"/>
      <c r="G386" s="39"/>
      <c r="H386" s="47"/>
      <c r="I386" s="47"/>
      <c r="J386" s="47"/>
      <c r="K386" s="48"/>
      <c r="L386" s="48"/>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row>
    <row r="387" spans="1:61">
      <c r="A387" s="89"/>
      <c r="B387" s="82"/>
      <c r="C387" s="82"/>
      <c r="D387" s="82"/>
      <c r="E387" s="82"/>
      <c r="F387" s="82"/>
      <c r="G387" s="39"/>
      <c r="H387" s="47"/>
      <c r="I387" s="47"/>
      <c r="J387" s="47"/>
      <c r="K387" s="48"/>
      <c r="L387" s="48"/>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row>
    <row r="388" spans="1:61">
      <c r="A388" s="89"/>
      <c r="B388" s="82"/>
      <c r="C388" s="82"/>
      <c r="D388" s="82"/>
      <c r="E388" s="82"/>
      <c r="F388" s="82"/>
      <c r="G388" s="39"/>
      <c r="H388" s="47"/>
      <c r="I388" s="47"/>
      <c r="J388" s="47"/>
      <c r="K388" s="48"/>
      <c r="L388" s="48"/>
      <c r="M388" s="19"/>
      <c r="N388" s="74"/>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row>
    <row r="389" spans="1:61">
      <c r="A389" s="89"/>
      <c r="B389" s="82"/>
      <c r="C389" s="82"/>
      <c r="D389" s="82"/>
      <c r="E389" s="82"/>
      <c r="F389" s="82"/>
      <c r="G389" s="39"/>
      <c r="H389" s="47"/>
      <c r="I389" s="47"/>
      <c r="J389" s="47"/>
      <c r="K389" s="48"/>
      <c r="L389" s="48"/>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row>
    <row r="390" spans="1:61">
      <c r="A390" s="48" t="s">
        <v>982</v>
      </c>
      <c r="B390" s="42"/>
      <c r="C390" s="42"/>
      <c r="D390" s="42"/>
      <c r="E390" s="42"/>
      <c r="F390" s="42"/>
      <c r="G390" s="39"/>
      <c r="H390" s="47"/>
      <c r="I390" s="47"/>
      <c r="J390" s="47"/>
      <c r="K390" s="48"/>
      <c r="L390" s="48"/>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row>
    <row r="391" spans="1:61">
      <c r="A391" s="89"/>
      <c r="B391" s="82"/>
      <c r="C391" s="82"/>
      <c r="D391" s="82"/>
      <c r="E391" s="82"/>
      <c r="F391" s="82"/>
      <c r="G391" s="39"/>
      <c r="H391" s="47"/>
      <c r="I391" s="47"/>
      <c r="J391" s="47"/>
      <c r="K391" s="48"/>
      <c r="L391" s="48"/>
      <c r="M391" s="19"/>
      <c r="N391" s="74"/>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row>
    <row r="392" spans="1:61">
      <c r="A392" s="82"/>
      <c r="B392" s="82"/>
      <c r="C392" s="82"/>
      <c r="D392" s="82"/>
      <c r="E392" s="82"/>
      <c r="F392" s="82"/>
      <c r="G392" s="39"/>
      <c r="H392" s="44"/>
      <c r="I392" s="44"/>
      <c r="J392" s="44"/>
      <c r="K392" s="42"/>
      <c r="L392" s="42"/>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row>
    <row r="393" spans="1:61" ht="13.5" thickBot="1">
      <c r="A393" s="28"/>
      <c r="B393" s="28"/>
      <c r="C393" s="28"/>
      <c r="D393" s="28"/>
      <c r="E393" s="28"/>
      <c r="F393" s="28"/>
      <c r="G393" s="36"/>
      <c r="H393" s="28"/>
      <c r="I393" s="28"/>
      <c r="J393" s="28"/>
      <c r="K393" s="28"/>
      <c r="L393" s="28"/>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row>
    <row r="394" spans="1:61" ht="14.25" thickTop="1" thickBot="1">
      <c r="A394" s="23"/>
      <c r="B394" s="20"/>
      <c r="C394" s="20"/>
      <c r="D394" s="21" t="s">
        <v>113</v>
      </c>
      <c r="E394" s="20"/>
      <c r="F394" s="20"/>
      <c r="G394" s="22"/>
      <c r="H394" s="20"/>
      <c r="I394" s="20"/>
      <c r="J394" s="20"/>
      <c r="K394" s="20"/>
      <c r="L394" s="23" t="s">
        <v>1118</v>
      </c>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row>
    <row r="395" spans="1:61" ht="13.5" thickTop="1">
      <c r="A395" s="27"/>
      <c r="B395" s="24"/>
      <c r="C395" s="24"/>
      <c r="D395" s="25"/>
      <c r="E395" s="24"/>
      <c r="F395" s="24"/>
      <c r="G395" s="26"/>
      <c r="H395" s="24"/>
      <c r="I395" s="24"/>
      <c r="J395" s="24"/>
      <c r="K395" s="24"/>
      <c r="L395" s="27"/>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row>
    <row r="396" spans="1:61">
      <c r="A396" s="374" t="str">
        <f>+$A$3</f>
        <v>XXXXXX</v>
      </c>
      <c r="B396" s="604" t="str">
        <f>+$B$3</f>
        <v>ZZZZZZZZZZZ</v>
      </c>
      <c r="C396" s="605"/>
      <c r="D396" s="605"/>
      <c r="E396" s="605"/>
      <c r="F396" s="606"/>
      <c r="G396" s="601" t="s">
        <v>1117</v>
      </c>
      <c r="H396" s="765"/>
      <c r="I396" s="765"/>
      <c r="J396" s="765"/>
      <c r="K396" s="603"/>
      <c r="L396" s="31" t="s">
        <v>267</v>
      </c>
      <c r="M396" s="19"/>
      <c r="N396" s="74"/>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row>
    <row r="397" spans="1:61" ht="13.5" thickBot="1">
      <c r="A397" s="35"/>
      <c r="B397" s="32"/>
      <c r="C397" s="32"/>
      <c r="D397" s="33"/>
      <c r="E397" s="32"/>
      <c r="F397" s="32"/>
      <c r="G397" s="34"/>
      <c r="H397" s="32"/>
      <c r="I397" s="32"/>
      <c r="J397" s="32"/>
      <c r="K397" s="32"/>
      <c r="L397" s="35"/>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row>
    <row r="398" spans="1:61" ht="14.25" thickTop="1" thickBot="1">
      <c r="A398" s="31" t="s">
        <v>149</v>
      </c>
      <c r="B398" s="28"/>
      <c r="C398" s="28"/>
      <c r="D398" s="29" t="s">
        <v>1119</v>
      </c>
      <c r="E398" s="28"/>
      <c r="F398" s="28"/>
      <c r="G398" s="22"/>
      <c r="H398" s="36" t="s">
        <v>1120</v>
      </c>
      <c r="I398" s="28"/>
      <c r="J398" s="28"/>
      <c r="K398" s="28"/>
      <c r="L398" s="31"/>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row>
    <row r="399" spans="1:61" ht="13.5" thickTop="1">
      <c r="A399" s="27"/>
      <c r="B399" s="24"/>
      <c r="C399" s="24"/>
      <c r="D399" s="24"/>
      <c r="E399" s="24"/>
      <c r="F399" s="37"/>
      <c r="G399" s="38"/>
      <c r="H399" s="24"/>
      <c r="I399" s="24"/>
      <c r="J399" s="24"/>
      <c r="K399" s="24"/>
      <c r="L399" s="27"/>
      <c r="M399" s="19"/>
      <c r="N399" s="74"/>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row>
    <row r="400" spans="1:61">
      <c r="A400" s="375">
        <f>+$A$7</f>
        <v>0</v>
      </c>
      <c r="B400" s="598">
        <f>+$B$7</f>
        <v>0</v>
      </c>
      <c r="C400" s="599"/>
      <c r="D400" s="599"/>
      <c r="E400" s="599"/>
      <c r="F400" s="600"/>
      <c r="G400" s="39"/>
      <c r="H400" s="28"/>
      <c r="I400" s="40"/>
      <c r="J400" s="28"/>
      <c r="K400" s="28"/>
      <c r="L400" s="50"/>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row>
    <row r="401" spans="1:61" ht="13.5" thickBot="1">
      <c r="A401" s="35"/>
      <c r="B401" s="32"/>
      <c r="C401" s="32"/>
      <c r="D401" s="32"/>
      <c r="E401" s="32"/>
      <c r="F401" s="32"/>
      <c r="G401" s="34"/>
      <c r="H401" s="32"/>
      <c r="I401" s="41"/>
      <c r="J401" s="32"/>
      <c r="K401" s="32"/>
      <c r="L401" s="35"/>
      <c r="M401" s="19"/>
      <c r="N401" s="74"/>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row>
    <row r="402" spans="1:61" ht="13.5" thickTop="1">
      <c r="A402" s="42"/>
      <c r="B402" s="42"/>
      <c r="C402" s="42"/>
      <c r="D402" s="42"/>
      <c r="E402" s="42"/>
      <c r="F402" s="42"/>
      <c r="G402" s="30" t="s">
        <v>27</v>
      </c>
      <c r="H402" s="43"/>
      <c r="I402" s="44"/>
      <c r="J402" s="44"/>
      <c r="K402" s="42"/>
      <c r="L402" s="42"/>
      <c r="M402" s="19"/>
      <c r="N402" s="74"/>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row>
    <row r="403" spans="1:61">
      <c r="A403" s="42"/>
      <c r="B403" s="42"/>
      <c r="C403" s="42"/>
      <c r="D403" s="42"/>
      <c r="E403" s="42"/>
      <c r="F403" s="42"/>
      <c r="G403" s="30" t="s">
        <v>28</v>
      </c>
      <c r="H403" s="31" t="s">
        <v>122</v>
      </c>
      <c r="I403" s="31" t="s">
        <v>123</v>
      </c>
      <c r="J403" s="31" t="s">
        <v>25</v>
      </c>
      <c r="K403" s="42" t="s">
        <v>1121</v>
      </c>
      <c r="L403" s="42"/>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row>
    <row r="404" spans="1:61" ht="13.5" thickBot="1">
      <c r="A404" s="42"/>
      <c r="B404" s="42"/>
      <c r="C404" s="42"/>
      <c r="D404" s="42"/>
      <c r="E404" s="42"/>
      <c r="F404" s="42"/>
      <c r="G404" s="45" t="s">
        <v>29</v>
      </c>
      <c r="H404" s="35"/>
      <c r="I404" s="46"/>
      <c r="J404" s="46"/>
      <c r="K404" s="32"/>
      <c r="L404" s="32"/>
      <c r="M404" s="19"/>
      <c r="N404" s="74"/>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c r="BA404" s="19"/>
      <c r="BB404" s="19"/>
      <c r="BC404" s="19"/>
      <c r="BD404" s="19"/>
      <c r="BE404" s="19"/>
      <c r="BF404" s="19"/>
      <c r="BG404" s="19"/>
      <c r="BH404" s="19"/>
      <c r="BI404" s="19"/>
    </row>
    <row r="405" spans="1:61" ht="13.5" thickTop="1">
      <c r="A405" s="42"/>
      <c r="B405" s="42"/>
      <c r="C405" s="42"/>
      <c r="D405" s="42"/>
      <c r="E405" s="38"/>
      <c r="F405" s="42"/>
      <c r="G405" s="39"/>
      <c r="H405" s="44"/>
      <c r="I405" s="44"/>
      <c r="J405" s="44"/>
      <c r="K405" s="42"/>
      <c r="L405" s="42"/>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c r="BA405" s="19"/>
      <c r="BB405" s="19"/>
      <c r="BC405" s="19"/>
      <c r="BD405" s="19"/>
      <c r="BE405" s="19"/>
      <c r="BF405" s="19"/>
      <c r="BG405" s="19"/>
      <c r="BH405" s="19"/>
      <c r="BI405" s="19"/>
    </row>
    <row r="406" spans="1:61">
      <c r="A406" s="64" t="s">
        <v>990</v>
      </c>
      <c r="B406" s="42"/>
      <c r="C406" s="42"/>
      <c r="D406" s="42"/>
      <c r="E406" s="42"/>
      <c r="F406" s="42"/>
      <c r="G406" s="39"/>
      <c r="H406" s="44"/>
      <c r="I406" s="47"/>
      <c r="J406" s="47"/>
      <c r="K406" s="42"/>
      <c r="L406" s="42"/>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c r="BA406" s="19"/>
      <c r="BB406" s="19"/>
      <c r="BC406" s="19"/>
      <c r="BD406" s="19"/>
      <c r="BE406" s="19"/>
      <c r="BF406" s="19"/>
      <c r="BG406" s="19"/>
      <c r="BH406" s="19"/>
      <c r="BI406" s="19"/>
    </row>
    <row r="407" spans="1:61">
      <c r="A407" s="73" t="s">
        <v>268</v>
      </c>
      <c r="B407" s="42"/>
      <c r="C407" s="42"/>
      <c r="D407" s="42"/>
      <c r="E407" s="42"/>
      <c r="F407" s="38"/>
      <c r="G407" s="39"/>
      <c r="H407" s="44"/>
      <c r="I407" s="47"/>
      <c r="J407" s="47"/>
      <c r="K407" s="42"/>
      <c r="L407" s="42"/>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c r="BA407" s="19"/>
      <c r="BB407" s="19"/>
      <c r="BC407" s="19"/>
      <c r="BD407" s="19"/>
      <c r="BE407" s="19"/>
      <c r="BF407" s="19"/>
      <c r="BG407" s="19"/>
      <c r="BH407" s="19"/>
      <c r="BI407" s="19"/>
    </row>
    <row r="408" spans="1:61">
      <c r="A408" s="48" t="s">
        <v>269</v>
      </c>
      <c r="B408" s="42"/>
      <c r="C408" s="42"/>
      <c r="D408" s="42"/>
      <c r="E408" s="42"/>
      <c r="F408" s="42"/>
      <c r="G408" s="39"/>
      <c r="H408" s="87"/>
      <c r="I408" s="87"/>
      <c r="J408" s="87"/>
      <c r="K408" s="48"/>
      <c r="L408" s="48"/>
      <c r="M408" s="19"/>
      <c r="N408" s="74"/>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c r="BA408" s="19"/>
      <c r="BB408" s="19"/>
      <c r="BC408" s="19"/>
      <c r="BD408" s="19"/>
      <c r="BE408" s="19"/>
      <c r="BF408" s="19"/>
      <c r="BG408" s="19"/>
      <c r="BH408" s="19"/>
      <c r="BI408" s="19"/>
    </row>
    <row r="409" spans="1:61">
      <c r="A409" s="73" t="s">
        <v>270</v>
      </c>
      <c r="B409" s="42"/>
      <c r="C409" s="42"/>
      <c r="D409" s="42"/>
      <c r="E409" s="42"/>
      <c r="F409" s="42"/>
      <c r="G409" s="39"/>
      <c r="H409" s="87"/>
      <c r="I409" s="87"/>
      <c r="J409" s="87"/>
      <c r="K409" s="48"/>
      <c r="L409" s="48"/>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c r="BA409" s="19"/>
      <c r="BB409" s="19"/>
      <c r="BC409" s="19"/>
      <c r="BD409" s="19"/>
      <c r="BE409" s="19"/>
      <c r="BF409" s="19"/>
      <c r="BG409" s="19"/>
      <c r="BH409" s="19"/>
      <c r="BI409" s="19"/>
    </row>
    <row r="410" spans="1:61">
      <c r="A410" s="48"/>
      <c r="B410" s="42"/>
      <c r="C410" s="42"/>
      <c r="D410" s="42"/>
      <c r="E410" s="42"/>
      <c r="F410" s="42"/>
      <c r="G410" s="39"/>
      <c r="H410" s="47"/>
      <c r="I410" s="47"/>
      <c r="J410" s="47"/>
      <c r="K410" s="48"/>
      <c r="L410" s="48"/>
      <c r="M410" s="19"/>
      <c r="N410" s="74"/>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c r="BA410" s="19"/>
      <c r="BB410" s="19"/>
      <c r="BC410" s="19"/>
      <c r="BD410" s="19"/>
      <c r="BE410" s="19"/>
      <c r="BF410" s="19"/>
      <c r="BG410" s="19"/>
      <c r="BH410" s="19"/>
      <c r="BI410" s="19"/>
    </row>
    <row r="411" spans="1:61">
      <c r="A411" s="75" t="s">
        <v>1126</v>
      </c>
      <c r="B411" s="42"/>
      <c r="C411" s="42"/>
      <c r="D411" s="42"/>
      <c r="E411" s="42"/>
      <c r="F411" s="42"/>
      <c r="G411" s="39"/>
      <c r="H411" s="47"/>
      <c r="I411" s="47"/>
      <c r="J411" s="47"/>
      <c r="K411" s="48"/>
      <c r="L411" s="48"/>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c r="BA411" s="19"/>
      <c r="BB411" s="19"/>
      <c r="BC411" s="19"/>
      <c r="BD411" s="19"/>
      <c r="BE411" s="19"/>
      <c r="BF411" s="19"/>
      <c r="BG411" s="19"/>
      <c r="BH411" s="19"/>
      <c r="BI411" s="19"/>
    </row>
    <row r="412" spans="1:61">
      <c r="A412" s="72" t="s">
        <v>271</v>
      </c>
      <c r="B412" s="42"/>
      <c r="C412" s="42"/>
      <c r="D412" s="42"/>
      <c r="E412" s="42"/>
      <c r="F412" s="42"/>
      <c r="G412" s="39"/>
      <c r="H412" s="87"/>
      <c r="I412" s="87"/>
      <c r="J412" s="87"/>
      <c r="K412" s="48"/>
      <c r="L412" s="48"/>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c r="BA412" s="19"/>
      <c r="BB412" s="19"/>
      <c r="BC412" s="19"/>
      <c r="BD412" s="19"/>
      <c r="BE412" s="19"/>
      <c r="BF412" s="19"/>
      <c r="BG412" s="19"/>
      <c r="BH412" s="19"/>
      <c r="BI412" s="19"/>
    </row>
    <row r="413" spans="1:61">
      <c r="A413" s="72" t="s">
        <v>11</v>
      </c>
      <c r="B413" s="42"/>
      <c r="C413" s="42"/>
      <c r="D413" s="42"/>
      <c r="E413" s="42"/>
      <c r="F413" s="42"/>
      <c r="G413" s="39"/>
      <c r="H413" s="87"/>
      <c r="I413" s="87"/>
      <c r="J413" s="87"/>
      <c r="K413" s="48"/>
      <c r="L413" s="48"/>
      <c r="M413" s="19"/>
      <c r="N413" s="74"/>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c r="BA413" s="19"/>
      <c r="BB413" s="19"/>
      <c r="BC413" s="19"/>
      <c r="BD413" s="19"/>
      <c r="BE413" s="19"/>
      <c r="BF413" s="19"/>
      <c r="BG413" s="19"/>
      <c r="BH413" s="19"/>
      <c r="BI413" s="19"/>
    </row>
    <row r="414" spans="1:61">
      <c r="A414" s="72" t="s">
        <v>12</v>
      </c>
      <c r="B414" s="42"/>
      <c r="C414" s="42"/>
      <c r="D414" s="42"/>
      <c r="E414" s="42"/>
      <c r="F414" s="42"/>
      <c r="G414" s="39"/>
      <c r="H414" s="87"/>
      <c r="I414" s="87"/>
      <c r="J414" s="87"/>
      <c r="K414" s="48"/>
      <c r="L414" s="48"/>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c r="BA414" s="19"/>
      <c r="BB414" s="19"/>
      <c r="BC414" s="19"/>
      <c r="BD414" s="19"/>
      <c r="BE414" s="19"/>
      <c r="BF414" s="19"/>
      <c r="BG414" s="19"/>
      <c r="BH414" s="19"/>
      <c r="BI414" s="19"/>
    </row>
    <row r="415" spans="1:61">
      <c r="A415" s="72" t="s">
        <v>272</v>
      </c>
      <c r="B415" s="42"/>
      <c r="C415" s="42"/>
      <c r="D415" s="42"/>
      <c r="E415" s="42"/>
      <c r="F415" s="42"/>
      <c r="G415" s="39"/>
      <c r="H415" s="87"/>
      <c r="I415" s="87"/>
      <c r="J415" s="87"/>
      <c r="K415" s="48"/>
      <c r="L415" s="48"/>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c r="BA415" s="19"/>
      <c r="BB415" s="19"/>
      <c r="BC415" s="19"/>
      <c r="BD415" s="19"/>
      <c r="BE415" s="19"/>
      <c r="BF415" s="19"/>
      <c r="BG415" s="19"/>
      <c r="BH415" s="19"/>
      <c r="BI415" s="19"/>
    </row>
    <row r="416" spans="1:61">
      <c r="A416" s="73" t="s">
        <v>13</v>
      </c>
      <c r="B416" s="42"/>
      <c r="C416" s="42"/>
      <c r="D416" s="42"/>
      <c r="E416" s="42"/>
      <c r="F416" s="42"/>
      <c r="G416" s="39"/>
      <c r="H416" s="87"/>
      <c r="I416" s="87"/>
      <c r="J416" s="87"/>
      <c r="K416" s="48"/>
      <c r="L416" s="48"/>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row>
    <row r="417" spans="1:61">
      <c r="A417" s="42"/>
      <c r="B417" s="42"/>
      <c r="C417" s="42"/>
      <c r="D417" s="42"/>
      <c r="E417" s="42"/>
      <c r="F417" s="42"/>
      <c r="G417" s="39"/>
      <c r="H417" s="47"/>
      <c r="I417" s="47"/>
      <c r="J417" s="47"/>
      <c r="K417" s="48"/>
      <c r="L417" s="48"/>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row>
    <row r="418" spans="1:61">
      <c r="A418" s="64" t="s">
        <v>273</v>
      </c>
      <c r="B418" s="42"/>
      <c r="C418" s="42"/>
      <c r="D418" s="42"/>
      <c r="E418" s="42"/>
      <c r="F418" s="42"/>
      <c r="G418" s="39"/>
      <c r="H418" s="47"/>
      <c r="I418" s="47"/>
      <c r="J418" s="47"/>
      <c r="K418" s="48"/>
      <c r="L418" s="48"/>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row>
    <row r="419" spans="1:61">
      <c r="A419" s="73" t="s">
        <v>263</v>
      </c>
      <c r="B419" s="42"/>
      <c r="C419" s="42"/>
      <c r="D419" s="42"/>
      <c r="E419" s="42"/>
      <c r="F419" s="42"/>
      <c r="G419" s="80"/>
      <c r="H419" s="47"/>
      <c r="I419" s="47"/>
      <c r="J419" s="47"/>
      <c r="K419" s="48"/>
      <c r="L419" s="48"/>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c r="BF419" s="19"/>
      <c r="BG419" s="19"/>
      <c r="BH419" s="19"/>
      <c r="BI419" s="19"/>
    </row>
    <row r="420" spans="1:61">
      <c r="A420" s="73" t="s">
        <v>274</v>
      </c>
      <c r="B420" s="42"/>
      <c r="C420" s="42"/>
      <c r="D420" s="42"/>
      <c r="E420" s="42"/>
      <c r="F420" s="42"/>
      <c r="G420" s="39"/>
      <c r="H420" s="87"/>
      <c r="I420" s="87"/>
      <c r="J420" s="87"/>
      <c r="K420" s="48"/>
      <c r="L420" s="48"/>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row>
    <row r="421" spans="1:61">
      <c r="A421" s="72" t="s">
        <v>264</v>
      </c>
      <c r="B421" s="42"/>
      <c r="C421" s="42"/>
      <c r="D421" s="42"/>
      <c r="E421" s="42"/>
      <c r="F421" s="42"/>
      <c r="G421" s="39"/>
      <c r="H421" s="87"/>
      <c r="I421" s="87"/>
      <c r="J421" s="87"/>
      <c r="K421" s="48"/>
      <c r="L421" s="48"/>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c r="BA421" s="19"/>
      <c r="BB421" s="19"/>
      <c r="BC421" s="19"/>
      <c r="BD421" s="19"/>
      <c r="BE421" s="19"/>
      <c r="BF421" s="19"/>
      <c r="BG421" s="19"/>
      <c r="BH421" s="19"/>
      <c r="BI421" s="19"/>
    </row>
    <row r="422" spans="1:61">
      <c r="A422" s="72" t="s">
        <v>275</v>
      </c>
      <c r="B422" s="42"/>
      <c r="C422" s="42"/>
      <c r="D422" s="42"/>
      <c r="E422" s="42"/>
      <c r="F422" s="42"/>
      <c r="G422" s="39"/>
      <c r="H422" s="47"/>
      <c r="I422" s="47"/>
      <c r="J422" s="47"/>
      <c r="K422" s="89"/>
      <c r="L422" s="8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c r="BA422" s="19"/>
      <c r="BB422" s="19"/>
      <c r="BC422" s="19"/>
      <c r="BD422" s="19"/>
      <c r="BE422" s="19"/>
      <c r="BF422" s="19"/>
      <c r="BG422" s="19"/>
      <c r="BH422" s="19"/>
      <c r="BI422" s="19"/>
    </row>
    <row r="423" spans="1:61">
      <c r="A423" s="48" t="s">
        <v>276</v>
      </c>
      <c r="B423" s="42"/>
      <c r="C423" s="42"/>
      <c r="D423" s="42"/>
      <c r="E423" s="42"/>
      <c r="F423" s="42"/>
      <c r="G423" s="39"/>
      <c r="H423" s="47"/>
      <c r="I423" s="47"/>
      <c r="J423" s="47"/>
      <c r="K423" s="89"/>
      <c r="L423" s="8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c r="BA423" s="19"/>
      <c r="BB423" s="19"/>
      <c r="BC423" s="19"/>
      <c r="BD423" s="19"/>
      <c r="BE423" s="19"/>
      <c r="BF423" s="19"/>
      <c r="BG423" s="19"/>
      <c r="BH423" s="19"/>
      <c r="BI423" s="19"/>
    </row>
    <row r="424" spans="1:61">
      <c r="A424" s="42" t="s">
        <v>14</v>
      </c>
      <c r="B424" s="42"/>
      <c r="C424" s="42"/>
      <c r="D424" s="42"/>
      <c r="E424" s="42"/>
      <c r="F424" s="42"/>
      <c r="G424" s="80"/>
      <c r="H424" s="47"/>
      <c r="I424" s="47"/>
      <c r="J424" s="47"/>
      <c r="K424" s="89"/>
      <c r="L424" s="89"/>
      <c r="M424" s="19"/>
      <c r="N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row>
    <row r="425" spans="1:61">
      <c r="A425" s="42"/>
      <c r="B425" s="42"/>
      <c r="C425" s="42"/>
      <c r="D425" s="42"/>
      <c r="E425" s="42"/>
      <c r="F425" s="42"/>
      <c r="G425" s="39"/>
      <c r="H425" s="47"/>
      <c r="I425" s="47"/>
      <c r="J425" s="47"/>
      <c r="K425" s="48"/>
      <c r="L425" s="48"/>
      <c r="M425" s="19"/>
      <c r="N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c r="BA425" s="19"/>
      <c r="BB425" s="19"/>
      <c r="BC425" s="19"/>
      <c r="BD425" s="19"/>
      <c r="BE425" s="19"/>
      <c r="BF425" s="19"/>
      <c r="BG425" s="19"/>
      <c r="BH425" s="19"/>
      <c r="BI425" s="19"/>
    </row>
    <row r="426" spans="1:61">
      <c r="A426" s="64" t="s">
        <v>1133</v>
      </c>
      <c r="B426" s="42"/>
      <c r="C426" s="42"/>
      <c r="D426" s="42"/>
      <c r="E426" s="42"/>
      <c r="F426" s="42"/>
      <c r="G426" s="39"/>
      <c r="H426" s="47"/>
      <c r="I426" s="47"/>
      <c r="J426" s="47"/>
      <c r="K426" s="48"/>
      <c r="L426" s="48"/>
      <c r="M426" s="19"/>
      <c r="N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c r="BA426" s="19"/>
      <c r="BB426" s="19"/>
      <c r="BC426" s="19"/>
      <c r="BD426" s="19"/>
      <c r="BE426" s="19"/>
      <c r="BF426" s="19"/>
      <c r="BG426" s="19"/>
      <c r="BH426" s="19"/>
      <c r="BI426" s="19"/>
    </row>
    <row r="427" spans="1:61">
      <c r="A427" s="73" t="s">
        <v>1134</v>
      </c>
      <c r="B427" s="42"/>
      <c r="C427" s="42"/>
      <c r="D427" s="42"/>
      <c r="E427" s="42"/>
      <c r="F427" s="42"/>
      <c r="G427" s="39"/>
      <c r="H427" s="47"/>
      <c r="I427" s="47"/>
      <c r="J427" s="47"/>
      <c r="K427" s="48"/>
      <c r="L427" s="48"/>
      <c r="M427" s="19"/>
      <c r="N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c r="BA427" s="19"/>
      <c r="BB427" s="19"/>
      <c r="BC427" s="19"/>
      <c r="BD427" s="19"/>
      <c r="BE427" s="19"/>
      <c r="BF427" s="19"/>
      <c r="BG427" s="19"/>
      <c r="BH427" s="19"/>
      <c r="BI427" s="19"/>
    </row>
    <row r="428" spans="1:61">
      <c r="A428" s="42" t="s">
        <v>1135</v>
      </c>
      <c r="B428" s="42"/>
      <c r="C428" s="42"/>
      <c r="D428" s="42"/>
      <c r="E428" s="42"/>
      <c r="F428" s="42"/>
      <c r="G428" s="80"/>
      <c r="H428" s="47"/>
      <c r="I428" s="47"/>
      <c r="J428" s="47"/>
      <c r="K428" s="48"/>
      <c r="L428" s="48"/>
      <c r="M428" s="19"/>
      <c r="N428" s="74"/>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c r="BA428" s="19"/>
      <c r="BB428" s="19"/>
      <c r="BC428" s="19"/>
      <c r="BD428" s="19"/>
      <c r="BE428" s="19"/>
      <c r="BF428" s="19"/>
      <c r="BG428" s="19"/>
      <c r="BH428" s="19"/>
      <c r="BI428" s="19"/>
    </row>
    <row r="429" spans="1:61">
      <c r="A429" s="38" t="s">
        <v>15</v>
      </c>
      <c r="B429" s="42"/>
      <c r="C429" s="42"/>
      <c r="D429" s="42"/>
      <c r="E429" s="42"/>
      <c r="F429" s="42"/>
      <c r="G429" s="80"/>
      <c r="H429" s="47"/>
      <c r="I429" s="47"/>
      <c r="J429" s="47"/>
      <c r="K429" s="48"/>
      <c r="L429" s="48"/>
      <c r="M429" s="19"/>
      <c r="N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c r="BA429" s="19"/>
      <c r="BB429" s="19"/>
      <c r="BC429" s="19"/>
      <c r="BD429" s="19"/>
      <c r="BE429" s="19"/>
      <c r="BF429" s="19"/>
      <c r="BG429" s="19"/>
      <c r="BH429" s="19"/>
      <c r="BI429" s="19"/>
    </row>
    <row r="430" spans="1:61">
      <c r="A430" s="93" t="s">
        <v>1136</v>
      </c>
      <c r="B430" s="42"/>
      <c r="C430" s="42"/>
      <c r="D430" s="42"/>
      <c r="E430" s="42"/>
      <c r="F430" s="42"/>
      <c r="G430" s="39"/>
      <c r="H430" s="47"/>
      <c r="I430" s="47"/>
      <c r="J430" s="47"/>
      <c r="K430" s="89"/>
      <c r="L430" s="89"/>
      <c r="M430" s="19"/>
      <c r="N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c r="BA430" s="19"/>
      <c r="BB430" s="19"/>
      <c r="BC430" s="19"/>
      <c r="BD430" s="19"/>
      <c r="BE430" s="19"/>
      <c r="BF430" s="19"/>
      <c r="BG430" s="19"/>
      <c r="BH430" s="19"/>
      <c r="BI430" s="19"/>
    </row>
    <row r="431" spans="1:61">
      <c r="A431" s="93" t="s">
        <v>16</v>
      </c>
      <c r="B431" s="42"/>
      <c r="C431" s="42"/>
      <c r="D431" s="42"/>
      <c r="E431" s="42"/>
      <c r="F431" s="42"/>
      <c r="G431" s="39"/>
      <c r="H431" s="47"/>
      <c r="I431" s="47"/>
      <c r="J431" s="47"/>
      <c r="K431" s="48"/>
      <c r="L431" s="48"/>
      <c r="M431" s="19"/>
      <c r="N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c r="BA431" s="19"/>
      <c r="BB431" s="19"/>
      <c r="BC431" s="19"/>
      <c r="BD431" s="19"/>
      <c r="BE431" s="19"/>
      <c r="BF431" s="19"/>
      <c r="BG431" s="19"/>
      <c r="BH431" s="19"/>
      <c r="BI431" s="19"/>
    </row>
    <row r="432" spans="1:61">
      <c r="A432" s="93" t="s">
        <v>1137</v>
      </c>
      <c r="B432" s="42"/>
      <c r="C432" s="42"/>
      <c r="D432" s="42"/>
      <c r="E432" s="42"/>
      <c r="F432" s="42"/>
      <c r="G432" s="39"/>
      <c r="H432" s="87"/>
      <c r="I432" s="87"/>
      <c r="J432" s="87"/>
      <c r="K432" s="48"/>
      <c r="L432" s="48"/>
      <c r="M432" s="19"/>
      <c r="N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c r="BA432" s="19"/>
      <c r="BB432" s="19"/>
      <c r="BC432" s="19"/>
      <c r="BD432" s="19"/>
      <c r="BE432" s="19"/>
      <c r="BF432" s="19"/>
      <c r="BG432" s="19"/>
      <c r="BH432" s="19"/>
      <c r="BI432" s="19"/>
    </row>
    <row r="433" spans="1:61">
      <c r="A433" s="73" t="s">
        <v>1138</v>
      </c>
      <c r="B433" s="42"/>
      <c r="C433" s="42"/>
      <c r="D433" s="42"/>
      <c r="E433" s="42"/>
      <c r="F433" s="42"/>
      <c r="G433" s="39"/>
      <c r="H433" s="47"/>
      <c r="I433" s="47"/>
      <c r="J433" s="47"/>
      <c r="K433" s="89"/>
      <c r="L433" s="89"/>
      <c r="M433" s="19"/>
      <c r="N433" s="74"/>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c r="BA433" s="19"/>
      <c r="BB433" s="19"/>
      <c r="BC433" s="19"/>
      <c r="BD433" s="19"/>
      <c r="BE433" s="19"/>
      <c r="BF433" s="19"/>
      <c r="BG433" s="19"/>
      <c r="BH433" s="19"/>
      <c r="BI433" s="19"/>
    </row>
    <row r="434" spans="1:61">
      <c r="A434" s="73" t="s">
        <v>562</v>
      </c>
      <c r="B434" s="42"/>
      <c r="C434" s="42"/>
      <c r="D434" s="42"/>
      <c r="E434" s="42"/>
      <c r="F434" s="42"/>
      <c r="G434" s="39"/>
      <c r="H434" s="47"/>
      <c r="I434" s="47"/>
      <c r="J434" s="47"/>
      <c r="K434" s="89"/>
      <c r="L434" s="89"/>
      <c r="M434" s="19"/>
      <c r="N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c r="BA434" s="19"/>
      <c r="BB434" s="19"/>
      <c r="BC434" s="19"/>
      <c r="BD434" s="19"/>
      <c r="BE434" s="19"/>
      <c r="BF434" s="19"/>
      <c r="BG434" s="19"/>
      <c r="BH434" s="19"/>
      <c r="BI434" s="19"/>
    </row>
    <row r="435" spans="1:61">
      <c r="A435" s="73" t="s">
        <v>1139</v>
      </c>
      <c r="B435" s="42"/>
      <c r="C435" s="42"/>
      <c r="D435" s="42"/>
      <c r="E435" s="42"/>
      <c r="F435" s="42"/>
      <c r="G435" s="39"/>
      <c r="H435" s="87"/>
      <c r="I435" s="87"/>
      <c r="J435" s="87"/>
      <c r="K435" s="48"/>
      <c r="L435" s="48"/>
      <c r="M435" s="19"/>
      <c r="N435" s="74"/>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row>
    <row r="436" spans="1:61">
      <c r="A436" s="73" t="s">
        <v>1140</v>
      </c>
      <c r="B436" s="42"/>
      <c r="C436" s="42"/>
      <c r="D436" s="42"/>
      <c r="E436" s="42"/>
      <c r="F436" s="28"/>
      <c r="G436" s="39"/>
      <c r="H436" s="87"/>
      <c r="I436" s="87"/>
      <c r="J436" s="87"/>
      <c r="K436" s="48"/>
      <c r="L436" s="48"/>
      <c r="M436" s="19"/>
      <c r="N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row>
    <row r="437" spans="1:61">
      <c r="A437" s="73" t="s">
        <v>1141</v>
      </c>
      <c r="B437" s="42"/>
      <c r="C437" s="42"/>
      <c r="D437" s="42"/>
      <c r="E437" s="42"/>
      <c r="F437" s="28"/>
      <c r="G437" s="39"/>
      <c r="H437" s="47"/>
      <c r="I437" s="47"/>
      <c r="J437" s="47"/>
      <c r="K437" s="48"/>
      <c r="L437" s="48"/>
      <c r="M437" s="19"/>
      <c r="N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row>
    <row r="438" spans="1:61">
      <c r="A438" s="42" t="s">
        <v>563</v>
      </c>
      <c r="B438" s="42"/>
      <c r="C438" s="42"/>
      <c r="D438" s="42"/>
      <c r="E438" s="42"/>
      <c r="F438" s="28"/>
      <c r="G438" s="39"/>
      <c r="H438" s="87"/>
      <c r="I438" s="87"/>
      <c r="J438" s="87"/>
      <c r="K438" s="89"/>
      <c r="L438" s="89"/>
      <c r="M438" s="19"/>
      <c r="N438" s="74"/>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row>
    <row r="439" spans="1:61">
      <c r="A439" s="42"/>
      <c r="B439" s="42"/>
      <c r="C439" s="42"/>
      <c r="D439" s="42"/>
      <c r="E439" s="42"/>
      <c r="F439" s="28"/>
      <c r="G439" s="39"/>
      <c r="H439" s="47"/>
      <c r="I439" s="47"/>
      <c r="J439" s="47"/>
      <c r="K439" s="48"/>
      <c r="L439" s="48"/>
      <c r="M439" s="19"/>
      <c r="N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c r="BA439" s="19"/>
      <c r="BB439" s="19"/>
      <c r="BC439" s="19"/>
      <c r="BD439" s="19"/>
      <c r="BE439" s="19"/>
      <c r="BF439" s="19"/>
      <c r="BG439" s="19"/>
      <c r="BH439" s="19"/>
      <c r="BI439" s="19"/>
    </row>
    <row r="440" spans="1:61">
      <c r="A440" s="64" t="s">
        <v>261</v>
      </c>
      <c r="B440" s="42"/>
      <c r="C440" s="42"/>
      <c r="D440" s="42"/>
      <c r="E440" s="42"/>
      <c r="F440" s="42"/>
      <c r="G440" s="39"/>
      <c r="H440" s="47"/>
      <c r="I440" s="47"/>
      <c r="J440" s="47"/>
      <c r="K440" s="48"/>
      <c r="L440" s="48"/>
      <c r="M440" s="19"/>
      <c r="N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c r="BA440" s="19"/>
      <c r="BB440" s="19"/>
      <c r="BC440" s="19"/>
      <c r="BD440" s="19"/>
      <c r="BE440" s="19"/>
      <c r="BF440" s="19"/>
      <c r="BG440" s="19"/>
      <c r="BH440" s="19"/>
      <c r="BI440" s="19"/>
    </row>
    <row r="441" spans="1:61">
      <c r="A441" s="42"/>
      <c r="B441" s="42"/>
      <c r="C441" s="42"/>
      <c r="D441" s="42"/>
      <c r="E441" s="42"/>
      <c r="F441" s="42"/>
      <c r="G441" s="39"/>
      <c r="H441" s="47"/>
      <c r="I441" s="47"/>
      <c r="J441" s="47"/>
      <c r="K441" s="48"/>
      <c r="L441" s="48"/>
      <c r="M441" s="19"/>
      <c r="N441" s="74"/>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c r="BA441" s="19"/>
      <c r="BB441" s="19"/>
      <c r="BC441" s="19"/>
      <c r="BD441" s="19"/>
      <c r="BE441" s="19"/>
      <c r="BF441" s="19"/>
      <c r="BG441" s="19"/>
      <c r="BH441" s="19"/>
      <c r="BI441" s="19"/>
    </row>
    <row r="442" spans="1:61">
      <c r="A442" s="42"/>
      <c r="B442" s="42"/>
      <c r="C442" s="42"/>
      <c r="D442" s="42"/>
      <c r="E442" s="42"/>
      <c r="F442" s="42"/>
      <c r="G442" s="39"/>
      <c r="H442" s="47"/>
      <c r="I442" s="47"/>
      <c r="J442" s="47"/>
      <c r="K442" s="48"/>
      <c r="L442" s="48"/>
      <c r="M442" s="19"/>
      <c r="N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c r="BA442" s="19"/>
      <c r="BB442" s="19"/>
      <c r="BC442" s="19"/>
      <c r="BD442" s="19"/>
      <c r="BE442" s="19"/>
      <c r="BF442" s="19"/>
      <c r="BG442" s="19"/>
      <c r="BH442" s="19"/>
      <c r="BI442" s="19"/>
    </row>
    <row r="443" spans="1:61">
      <c r="A443" s="42" t="s">
        <v>17</v>
      </c>
      <c r="B443" s="42"/>
      <c r="C443" s="42"/>
      <c r="D443" s="42"/>
      <c r="E443" s="42"/>
      <c r="F443" s="42"/>
      <c r="G443" s="39"/>
      <c r="H443" s="47"/>
      <c r="I443" s="47"/>
      <c r="J443" s="47"/>
      <c r="K443" s="48"/>
      <c r="L443" s="48"/>
      <c r="M443" s="19"/>
      <c r="N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c r="BA443" s="19"/>
      <c r="BB443" s="19"/>
      <c r="BC443" s="19"/>
      <c r="BD443" s="19"/>
      <c r="BE443" s="19"/>
      <c r="BF443" s="19"/>
      <c r="BG443" s="19"/>
      <c r="BH443" s="19"/>
      <c r="BI443" s="19"/>
    </row>
    <row r="444" spans="1:61">
      <c r="A444" s="89"/>
      <c r="B444" s="82"/>
      <c r="C444" s="82"/>
      <c r="D444" s="82"/>
      <c r="E444" s="82"/>
      <c r="F444" s="82"/>
      <c r="G444" s="39"/>
      <c r="H444" s="47"/>
      <c r="I444" s="47"/>
      <c r="J444" s="47"/>
      <c r="K444" s="48"/>
      <c r="L444" s="48"/>
      <c r="M444" s="19"/>
      <c r="N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c r="BA444" s="19"/>
      <c r="BB444" s="19"/>
      <c r="BC444" s="19"/>
      <c r="BD444" s="19"/>
      <c r="BE444" s="19"/>
      <c r="BF444" s="19"/>
      <c r="BG444" s="19"/>
      <c r="BH444" s="19"/>
      <c r="BI444" s="19"/>
    </row>
    <row r="445" spans="1:61">
      <c r="A445" s="89"/>
      <c r="B445" s="82"/>
      <c r="C445" s="82"/>
      <c r="D445" s="82"/>
      <c r="E445" s="82"/>
      <c r="F445" s="82"/>
      <c r="G445" s="39"/>
      <c r="H445" s="47"/>
      <c r="I445" s="47"/>
      <c r="J445" s="47"/>
      <c r="K445" s="48"/>
      <c r="L445" s="48"/>
      <c r="M445" s="19"/>
      <c r="N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c r="BA445" s="19"/>
      <c r="BB445" s="19"/>
      <c r="BC445" s="19"/>
      <c r="BD445" s="19"/>
      <c r="BE445" s="19"/>
      <c r="BF445" s="19"/>
      <c r="BG445" s="19"/>
      <c r="BH445" s="19"/>
      <c r="BI445" s="19"/>
    </row>
    <row r="446" spans="1:61">
      <c r="A446" s="89"/>
      <c r="B446" s="82"/>
      <c r="C446" s="82"/>
      <c r="D446" s="82"/>
      <c r="E446" s="82"/>
      <c r="F446" s="82"/>
      <c r="G446" s="39"/>
      <c r="H446" s="47"/>
      <c r="I446" s="47"/>
      <c r="J446" s="47"/>
      <c r="K446" s="48"/>
      <c r="L446" s="48"/>
      <c r="M446" s="19"/>
      <c r="N446" s="19"/>
      <c r="O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c r="BA446" s="19"/>
      <c r="BB446" s="19"/>
      <c r="BC446" s="19"/>
      <c r="BD446" s="19"/>
      <c r="BE446" s="19"/>
      <c r="BF446" s="19"/>
      <c r="BG446" s="19"/>
      <c r="BH446" s="19"/>
      <c r="BI446" s="19"/>
    </row>
    <row r="447" spans="1:61">
      <c r="A447" s="89"/>
      <c r="B447" s="82"/>
      <c r="C447" s="82"/>
      <c r="D447" s="82"/>
      <c r="E447" s="82"/>
      <c r="F447" s="82"/>
      <c r="G447" s="39"/>
      <c r="H447" s="47"/>
      <c r="I447" s="47"/>
      <c r="J447" s="47"/>
      <c r="K447" s="48"/>
      <c r="L447" s="48"/>
      <c r="M447" s="19"/>
      <c r="N447" s="19"/>
      <c r="O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c r="BA447" s="19"/>
      <c r="BB447" s="19"/>
      <c r="BC447" s="19"/>
      <c r="BD447" s="19"/>
      <c r="BE447" s="19"/>
      <c r="BF447" s="19"/>
      <c r="BG447" s="19"/>
      <c r="BH447" s="19"/>
      <c r="BI447" s="19"/>
    </row>
    <row r="448" spans="1:61">
      <c r="A448" s="48" t="s">
        <v>231</v>
      </c>
      <c r="B448" s="42"/>
      <c r="C448" s="42"/>
      <c r="D448" s="42"/>
      <c r="E448" s="42"/>
      <c r="F448" s="42"/>
      <c r="G448" s="39"/>
      <c r="H448" s="47"/>
      <c r="I448" s="47"/>
      <c r="J448" s="47"/>
      <c r="K448" s="48"/>
      <c r="L448" s="48"/>
      <c r="M448" s="19"/>
      <c r="N448" s="74"/>
      <c r="O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c r="BA448" s="19"/>
      <c r="BB448" s="19"/>
      <c r="BC448" s="19"/>
      <c r="BD448" s="19"/>
      <c r="BE448" s="19"/>
      <c r="BF448" s="19"/>
      <c r="BG448" s="19"/>
      <c r="BH448" s="19"/>
      <c r="BI448" s="19"/>
    </row>
    <row r="449" spans="1:61">
      <c r="A449" s="82"/>
      <c r="B449" s="82"/>
      <c r="C449" s="82"/>
      <c r="D449" s="82"/>
      <c r="E449" s="82"/>
      <c r="F449" s="82"/>
      <c r="G449" s="39"/>
      <c r="H449" s="47"/>
      <c r="I449" s="47"/>
      <c r="J449" s="47"/>
      <c r="K449" s="48"/>
      <c r="L449" s="48"/>
      <c r="M449" s="19"/>
      <c r="N449" s="19"/>
      <c r="O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c r="BA449" s="19"/>
      <c r="BB449" s="19"/>
      <c r="BC449" s="19"/>
      <c r="BD449" s="19"/>
      <c r="BE449" s="19"/>
      <c r="BF449" s="19"/>
      <c r="BG449" s="19"/>
      <c r="BH449" s="19"/>
      <c r="BI449" s="19"/>
    </row>
    <row r="450" spans="1:61">
      <c r="A450" s="89"/>
      <c r="B450" s="82"/>
      <c r="C450" s="82"/>
      <c r="D450" s="82"/>
      <c r="E450" s="82"/>
      <c r="F450" s="82"/>
      <c r="G450" s="39"/>
      <c r="H450" s="47"/>
      <c r="I450" s="47"/>
      <c r="J450" s="47"/>
      <c r="K450" s="48"/>
      <c r="L450" s="48"/>
      <c r="M450" s="19"/>
      <c r="N450" s="19"/>
      <c r="O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c r="BA450" s="19"/>
      <c r="BB450" s="19"/>
      <c r="BC450" s="19"/>
      <c r="BD450" s="19"/>
      <c r="BE450" s="19"/>
      <c r="BF450" s="19"/>
      <c r="BG450" s="19"/>
      <c r="BH450" s="19"/>
      <c r="BI450" s="19"/>
    </row>
    <row r="451" spans="1:61">
      <c r="A451" s="89"/>
      <c r="B451" s="82"/>
      <c r="C451" s="82"/>
      <c r="D451" s="82"/>
      <c r="E451" s="82"/>
      <c r="F451" s="82"/>
      <c r="G451" s="39"/>
      <c r="H451" s="47"/>
      <c r="I451" s="47"/>
      <c r="J451" s="47"/>
      <c r="K451" s="48"/>
      <c r="L451" s="48"/>
      <c r="M451" s="19"/>
      <c r="N451" s="19"/>
      <c r="O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c r="BA451" s="19"/>
      <c r="BB451" s="19"/>
      <c r="BC451" s="19"/>
      <c r="BD451" s="19"/>
      <c r="BE451" s="19"/>
      <c r="BF451" s="19"/>
      <c r="BG451" s="19"/>
      <c r="BH451" s="19"/>
      <c r="BI451" s="19"/>
    </row>
    <row r="452" spans="1:61">
      <c r="A452" s="89"/>
      <c r="B452" s="82"/>
      <c r="C452" s="82"/>
      <c r="D452" s="82"/>
      <c r="E452" s="82"/>
      <c r="F452" s="82"/>
      <c r="G452" s="39"/>
      <c r="H452" s="47"/>
      <c r="I452" s="47"/>
      <c r="J452" s="47"/>
      <c r="K452" s="48"/>
      <c r="L452" s="48"/>
      <c r="M452" s="19"/>
      <c r="N452" s="19"/>
      <c r="O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c r="BA452" s="19"/>
      <c r="BB452" s="19"/>
      <c r="BC452" s="19"/>
      <c r="BD452" s="19"/>
      <c r="BE452" s="19"/>
      <c r="BF452" s="19"/>
      <c r="BG452" s="19"/>
      <c r="BH452" s="19"/>
      <c r="BI452" s="19"/>
    </row>
    <row r="453" spans="1:61">
      <c r="A453" s="48" t="s">
        <v>266</v>
      </c>
      <c r="B453" s="42"/>
      <c r="C453" s="42"/>
      <c r="D453" s="42"/>
      <c r="E453" s="42"/>
      <c r="F453" s="42"/>
      <c r="G453" s="39"/>
      <c r="H453" s="47"/>
      <c r="I453" s="47"/>
      <c r="J453" s="47"/>
      <c r="K453" s="48"/>
      <c r="L453" s="48"/>
      <c r="M453" s="19"/>
      <c r="N453" s="19"/>
      <c r="O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c r="BA453" s="19"/>
      <c r="BB453" s="19"/>
      <c r="BC453" s="19"/>
      <c r="BD453" s="19"/>
      <c r="BE453" s="19"/>
      <c r="BF453" s="19"/>
      <c r="BG453" s="19"/>
      <c r="BH453" s="19"/>
      <c r="BI453" s="19"/>
    </row>
    <row r="454" spans="1:61">
      <c r="A454" s="89"/>
      <c r="B454" s="82"/>
      <c r="C454" s="82"/>
      <c r="D454" s="82"/>
      <c r="E454" s="82"/>
      <c r="F454" s="82"/>
      <c r="G454" s="39"/>
      <c r="H454" s="47"/>
      <c r="I454" s="47"/>
      <c r="J454" s="47"/>
      <c r="K454" s="48"/>
      <c r="L454" s="48"/>
      <c r="M454" s="19"/>
      <c r="N454" s="19"/>
      <c r="O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c r="BA454" s="19"/>
      <c r="BB454" s="19"/>
      <c r="BC454" s="19"/>
      <c r="BD454" s="19"/>
      <c r="BE454" s="19"/>
      <c r="BF454" s="19"/>
      <c r="BG454" s="19"/>
      <c r="BH454" s="19"/>
      <c r="BI454" s="19"/>
    </row>
    <row r="455" spans="1:61">
      <c r="A455" s="89"/>
      <c r="B455" s="82"/>
      <c r="C455" s="82"/>
      <c r="D455" s="82"/>
      <c r="E455" s="82"/>
      <c r="F455" s="82"/>
      <c r="G455" s="39"/>
      <c r="H455" s="47"/>
      <c r="I455" s="47"/>
      <c r="J455" s="47"/>
      <c r="K455" s="48"/>
      <c r="L455" s="48"/>
      <c r="M455" s="19"/>
      <c r="N455" s="19"/>
      <c r="O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c r="BA455" s="19"/>
      <c r="BB455" s="19"/>
      <c r="BC455" s="19"/>
      <c r="BD455" s="19"/>
      <c r="BE455" s="19"/>
      <c r="BF455" s="19"/>
      <c r="BG455" s="19"/>
      <c r="BH455" s="19"/>
      <c r="BI455" s="19"/>
    </row>
    <row r="456" spans="1:61">
      <c r="A456" s="89"/>
      <c r="B456" s="82"/>
      <c r="C456" s="82"/>
      <c r="D456" s="82"/>
      <c r="E456" s="82"/>
      <c r="F456" s="82"/>
      <c r="G456" s="39"/>
      <c r="H456" s="47"/>
      <c r="I456" s="47"/>
      <c r="J456" s="47"/>
      <c r="K456" s="48"/>
      <c r="L456" s="48"/>
      <c r="M456" s="19"/>
      <c r="N456" s="19"/>
      <c r="O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c r="BA456" s="19"/>
      <c r="BB456" s="19"/>
      <c r="BC456" s="19"/>
      <c r="BD456" s="19"/>
      <c r="BE456" s="19"/>
      <c r="BF456" s="19"/>
      <c r="BG456" s="19"/>
      <c r="BH456" s="19"/>
      <c r="BI456" s="19"/>
    </row>
    <row r="457" spans="1:61">
      <c r="A457" s="82"/>
      <c r="B457" s="82"/>
      <c r="C457" s="82"/>
      <c r="D457" s="82"/>
      <c r="E457" s="82"/>
      <c r="F457" s="82"/>
      <c r="G457" s="39"/>
      <c r="H457" s="44"/>
      <c r="I457" s="44"/>
      <c r="J457" s="44"/>
      <c r="K457" s="42"/>
      <c r="L457" s="42"/>
      <c r="M457" s="19"/>
      <c r="N457" s="74"/>
      <c r="O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c r="BA457" s="19"/>
      <c r="BB457" s="19"/>
      <c r="BC457" s="19"/>
      <c r="BD457" s="19"/>
      <c r="BE457" s="19"/>
      <c r="BF457" s="19"/>
      <c r="BG457" s="19"/>
      <c r="BH457" s="19"/>
      <c r="BI457" s="19"/>
    </row>
    <row r="458" spans="1:61" ht="13.5" thickBot="1">
      <c r="A458" s="28"/>
      <c r="B458" s="28"/>
      <c r="C458" s="28"/>
      <c r="D458" s="28"/>
      <c r="E458" s="28"/>
      <c r="F458" s="28"/>
      <c r="G458" s="36"/>
      <c r="H458" s="28"/>
      <c r="I458" s="28"/>
      <c r="J458" s="28"/>
      <c r="K458" s="28"/>
      <c r="L458" s="28"/>
      <c r="M458" s="19"/>
      <c r="N458" s="19"/>
      <c r="O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c r="BA458" s="19"/>
      <c r="BB458" s="19"/>
      <c r="BC458" s="19"/>
      <c r="BD458" s="19"/>
      <c r="BE458" s="19"/>
      <c r="BF458" s="19"/>
      <c r="BG458" s="19"/>
      <c r="BH458" s="19"/>
      <c r="BI458" s="19"/>
    </row>
    <row r="459" spans="1:61" ht="14.25" thickTop="1" thickBot="1">
      <c r="A459" s="23"/>
      <c r="B459" s="20"/>
      <c r="C459" s="20"/>
      <c r="D459" s="21" t="s">
        <v>113</v>
      </c>
      <c r="E459" s="20"/>
      <c r="F459" s="20"/>
      <c r="G459" s="22"/>
      <c r="H459" s="20"/>
      <c r="I459" s="20"/>
      <c r="J459" s="20"/>
      <c r="K459" s="20"/>
      <c r="L459" s="23" t="s">
        <v>1118</v>
      </c>
      <c r="M459" s="19"/>
      <c r="N459" s="19"/>
      <c r="O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c r="BA459" s="19"/>
      <c r="BB459" s="19"/>
      <c r="BC459" s="19"/>
      <c r="BD459" s="19"/>
      <c r="BE459" s="19"/>
      <c r="BF459" s="19"/>
      <c r="BG459" s="19"/>
      <c r="BH459" s="19"/>
      <c r="BI459" s="19"/>
    </row>
    <row r="460" spans="1:61" ht="13.5" thickTop="1">
      <c r="A460" s="27"/>
      <c r="B460" s="24"/>
      <c r="C460" s="24"/>
      <c r="D460" s="25"/>
      <c r="E460" s="24"/>
      <c r="F460" s="24"/>
      <c r="G460" s="26"/>
      <c r="H460" s="24"/>
      <c r="I460" s="24"/>
      <c r="J460" s="24"/>
      <c r="K460" s="24"/>
      <c r="L460" s="27"/>
      <c r="M460" s="19"/>
      <c r="N460" s="74"/>
      <c r="O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c r="BA460" s="19"/>
      <c r="BB460" s="19"/>
      <c r="BC460" s="19"/>
      <c r="BD460" s="19"/>
      <c r="BE460" s="19"/>
      <c r="BF460" s="19"/>
      <c r="BG460" s="19"/>
      <c r="BH460" s="19"/>
      <c r="BI460" s="19"/>
    </row>
    <row r="461" spans="1:61">
      <c r="A461" s="374" t="str">
        <f>+$A$3</f>
        <v>XXXXXX</v>
      </c>
      <c r="B461" s="604" t="str">
        <f>+$B$3</f>
        <v>ZZZZZZZZZZZ</v>
      </c>
      <c r="C461" s="605"/>
      <c r="D461" s="605"/>
      <c r="E461" s="605"/>
      <c r="F461" s="606"/>
      <c r="G461" s="601" t="s">
        <v>1099</v>
      </c>
      <c r="H461" s="765"/>
      <c r="I461" s="765"/>
      <c r="J461" s="765"/>
      <c r="K461" s="603"/>
      <c r="L461" s="31" t="s">
        <v>1100</v>
      </c>
      <c r="M461" s="19"/>
      <c r="N461" s="19"/>
      <c r="O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c r="BA461" s="19"/>
      <c r="BB461" s="19"/>
      <c r="BC461" s="19"/>
      <c r="BD461" s="19"/>
      <c r="BE461" s="19"/>
      <c r="BF461" s="19"/>
      <c r="BG461" s="19"/>
      <c r="BH461" s="19"/>
      <c r="BI461" s="19"/>
    </row>
    <row r="462" spans="1:61" ht="13.5" thickBot="1">
      <c r="A462" s="35"/>
      <c r="B462" s="32"/>
      <c r="C462" s="32"/>
      <c r="D462" s="33"/>
      <c r="E462" s="32"/>
      <c r="F462" s="32"/>
      <c r="G462" s="34"/>
      <c r="H462" s="32"/>
      <c r="I462" s="32"/>
      <c r="J462" s="32"/>
      <c r="K462" s="32"/>
      <c r="L462" s="35"/>
      <c r="M462" s="19"/>
      <c r="N462" s="19"/>
      <c r="O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c r="BA462" s="19"/>
      <c r="BB462" s="19"/>
      <c r="BC462" s="19"/>
      <c r="BD462" s="19"/>
      <c r="BE462" s="19"/>
      <c r="BF462" s="19"/>
      <c r="BG462" s="19"/>
      <c r="BH462" s="19"/>
      <c r="BI462" s="19"/>
    </row>
    <row r="463" spans="1:61" ht="14.25" thickTop="1" thickBot="1">
      <c r="A463" s="31" t="s">
        <v>149</v>
      </c>
      <c r="B463" s="28"/>
      <c r="C463" s="28"/>
      <c r="D463" s="29" t="s">
        <v>1119</v>
      </c>
      <c r="E463" s="28"/>
      <c r="F463" s="28"/>
      <c r="G463" s="22"/>
      <c r="H463" s="36" t="s">
        <v>1120</v>
      </c>
      <c r="I463" s="28"/>
      <c r="J463" s="28"/>
      <c r="K463" s="28"/>
      <c r="L463" s="31"/>
      <c r="M463" s="19"/>
      <c r="N463" s="19"/>
      <c r="O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c r="BA463" s="19"/>
      <c r="BB463" s="19"/>
      <c r="BC463" s="19"/>
      <c r="BD463" s="19"/>
      <c r="BE463" s="19"/>
      <c r="BF463" s="19"/>
      <c r="BG463" s="19"/>
      <c r="BH463" s="19"/>
      <c r="BI463" s="19"/>
    </row>
    <row r="464" spans="1:61" ht="13.5" thickTop="1">
      <c r="A464" s="27"/>
      <c r="B464" s="24"/>
      <c r="C464" s="24"/>
      <c r="D464" s="24"/>
      <c r="E464" s="24"/>
      <c r="F464" s="37"/>
      <c r="G464" s="38"/>
      <c r="H464" s="24"/>
      <c r="I464" s="24"/>
      <c r="J464" s="24"/>
      <c r="K464" s="24"/>
      <c r="L464" s="27"/>
      <c r="M464" s="19"/>
      <c r="N464" s="19"/>
      <c r="O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c r="BA464" s="19"/>
      <c r="BB464" s="19"/>
      <c r="BC464" s="19"/>
      <c r="BD464" s="19"/>
      <c r="BE464" s="19"/>
      <c r="BF464" s="19"/>
      <c r="BG464" s="19"/>
      <c r="BH464" s="19"/>
      <c r="BI464" s="19"/>
    </row>
    <row r="465" spans="1:61">
      <c r="A465" s="375">
        <f>+$A$7</f>
        <v>0</v>
      </c>
      <c r="B465" s="598">
        <f>+$B$7</f>
        <v>0</v>
      </c>
      <c r="C465" s="599"/>
      <c r="D465" s="599"/>
      <c r="E465" s="599"/>
      <c r="F465" s="600"/>
      <c r="G465" s="39"/>
      <c r="H465" s="28"/>
      <c r="I465" s="40"/>
      <c r="J465" s="28"/>
      <c r="K465" s="28"/>
      <c r="L465" s="50"/>
      <c r="M465" s="19"/>
      <c r="N465" s="74"/>
      <c r="O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c r="BA465" s="19"/>
      <c r="BB465" s="19"/>
      <c r="BC465" s="19"/>
      <c r="BD465" s="19"/>
      <c r="BE465" s="19"/>
      <c r="BF465" s="19"/>
      <c r="BG465" s="19"/>
      <c r="BH465" s="19"/>
      <c r="BI465" s="19"/>
    </row>
    <row r="466" spans="1:61" ht="13.5" thickBot="1">
      <c r="A466" s="35"/>
      <c r="B466" s="32"/>
      <c r="C466" s="32"/>
      <c r="D466" s="32"/>
      <c r="E466" s="32"/>
      <c r="F466" s="32"/>
      <c r="G466" s="34"/>
      <c r="H466" s="32"/>
      <c r="I466" s="41"/>
      <c r="J466" s="32"/>
      <c r="K466" s="32"/>
      <c r="L466" s="35"/>
      <c r="M466" s="19"/>
      <c r="N466" s="19"/>
      <c r="O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c r="BA466" s="19"/>
      <c r="BB466" s="19"/>
      <c r="BC466" s="19"/>
      <c r="BD466" s="19"/>
      <c r="BE466" s="19"/>
      <c r="BF466" s="19"/>
      <c r="BG466" s="19"/>
      <c r="BH466" s="19"/>
      <c r="BI466" s="19"/>
    </row>
    <row r="467" spans="1:61" ht="13.5" thickTop="1">
      <c r="A467" s="42"/>
      <c r="B467" s="42"/>
      <c r="C467" s="42"/>
      <c r="D467" s="42"/>
      <c r="E467" s="42"/>
      <c r="F467" s="42"/>
      <c r="G467" s="30" t="s">
        <v>27</v>
      </c>
      <c r="H467" s="43"/>
      <c r="I467" s="44"/>
      <c r="J467" s="44"/>
      <c r="K467" s="42"/>
      <c r="L467" s="42"/>
      <c r="M467" s="19"/>
      <c r="N467" s="74"/>
      <c r="O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c r="BA467" s="19"/>
      <c r="BB467" s="19"/>
      <c r="BC467" s="19"/>
      <c r="BD467" s="19"/>
      <c r="BE467" s="19"/>
      <c r="BF467" s="19"/>
      <c r="BG467" s="19"/>
      <c r="BH467" s="19"/>
      <c r="BI467" s="19"/>
    </row>
    <row r="468" spans="1:61">
      <c r="A468" s="42"/>
      <c r="B468" s="42"/>
      <c r="C468" s="42"/>
      <c r="D468" s="42"/>
      <c r="E468" s="42"/>
      <c r="F468" s="42"/>
      <c r="G468" s="30" t="s">
        <v>28</v>
      </c>
      <c r="H468" s="31" t="s">
        <v>122</v>
      </c>
      <c r="I468" s="31" t="s">
        <v>123</v>
      </c>
      <c r="J468" s="31" t="s">
        <v>25</v>
      </c>
      <c r="K468" s="42" t="s">
        <v>1121</v>
      </c>
      <c r="L468" s="42"/>
      <c r="M468" s="19"/>
      <c r="N468" s="19"/>
      <c r="O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c r="BA468" s="19"/>
      <c r="BB468" s="19"/>
      <c r="BC468" s="19"/>
      <c r="BD468" s="19"/>
      <c r="BE468" s="19"/>
      <c r="BF468" s="19"/>
      <c r="BG468" s="19"/>
      <c r="BH468" s="19"/>
      <c r="BI468" s="19"/>
    </row>
    <row r="469" spans="1:61" ht="13.5" thickBot="1">
      <c r="A469" s="42"/>
      <c r="B469" s="42"/>
      <c r="C469" s="42"/>
      <c r="D469" s="42"/>
      <c r="E469" s="42"/>
      <c r="F469" s="42"/>
      <c r="G469" s="45" t="s">
        <v>29</v>
      </c>
      <c r="H469" s="35"/>
      <c r="I469" s="46"/>
      <c r="J469" s="46"/>
      <c r="K469" s="32"/>
      <c r="L469" s="32"/>
      <c r="M469" s="19"/>
      <c r="N469" s="19"/>
      <c r="O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c r="BA469" s="19"/>
      <c r="BB469" s="19"/>
      <c r="BC469" s="19"/>
      <c r="BD469" s="19"/>
      <c r="BE469" s="19"/>
      <c r="BF469" s="19"/>
      <c r="BG469" s="19"/>
      <c r="BH469" s="19"/>
      <c r="BI469" s="19"/>
    </row>
    <row r="470" spans="1:61" ht="13.5" thickTop="1">
      <c r="A470" s="42"/>
      <c r="B470" s="42"/>
      <c r="C470" s="42"/>
      <c r="D470" s="42"/>
      <c r="E470" s="38"/>
      <c r="F470" s="42"/>
      <c r="G470" s="39"/>
      <c r="H470" s="44"/>
      <c r="I470" s="44"/>
      <c r="J470" s="44"/>
      <c r="K470" s="42"/>
      <c r="L470" s="42"/>
      <c r="M470" s="19"/>
      <c r="N470" s="19"/>
      <c r="O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c r="BA470" s="19"/>
      <c r="BB470" s="19"/>
      <c r="BC470" s="19"/>
      <c r="BD470" s="19"/>
      <c r="BE470" s="19"/>
      <c r="BF470" s="19"/>
      <c r="BG470" s="19"/>
      <c r="BH470" s="19"/>
      <c r="BI470" s="19"/>
    </row>
    <row r="471" spans="1:61">
      <c r="A471" s="64" t="s">
        <v>990</v>
      </c>
      <c r="B471" s="42"/>
      <c r="C471" s="42"/>
      <c r="D471" s="42"/>
      <c r="E471" s="42"/>
      <c r="F471" s="42"/>
      <c r="G471" s="39"/>
      <c r="H471" s="44"/>
      <c r="I471" s="47"/>
      <c r="J471" s="47"/>
      <c r="K471" s="42"/>
      <c r="L471" s="42"/>
      <c r="M471" s="19"/>
      <c r="N471" s="74"/>
      <c r="O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c r="BA471" s="19"/>
      <c r="BB471" s="19"/>
      <c r="BC471" s="19"/>
      <c r="BD471" s="19"/>
      <c r="BE471" s="19"/>
      <c r="BF471" s="19"/>
      <c r="BG471" s="19"/>
      <c r="BH471" s="19"/>
      <c r="BI471" s="19"/>
    </row>
    <row r="472" spans="1:61">
      <c r="A472" s="48" t="s">
        <v>968</v>
      </c>
      <c r="B472" s="42"/>
      <c r="C472" s="42"/>
      <c r="D472" s="42"/>
      <c r="E472" s="42"/>
      <c r="F472" s="38"/>
      <c r="G472" s="39"/>
      <c r="H472" s="44"/>
      <c r="I472" s="47"/>
      <c r="J472" s="47"/>
      <c r="K472" s="42"/>
      <c r="L472" s="42"/>
      <c r="M472" s="19"/>
      <c r="N472" s="19"/>
      <c r="O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c r="BA472" s="19"/>
      <c r="BB472" s="19"/>
      <c r="BC472" s="19"/>
      <c r="BD472" s="19"/>
      <c r="BE472" s="19"/>
      <c r="BF472" s="19"/>
      <c r="BG472" s="19"/>
      <c r="BH472" s="19"/>
      <c r="BI472" s="19"/>
    </row>
    <row r="473" spans="1:61">
      <c r="A473" s="48" t="s">
        <v>969</v>
      </c>
      <c r="B473" s="42"/>
      <c r="C473" s="42"/>
      <c r="D473" s="42"/>
      <c r="E473" s="42"/>
      <c r="F473" s="42"/>
      <c r="G473" s="80"/>
      <c r="H473" s="47"/>
      <c r="I473" s="47"/>
      <c r="J473" s="47"/>
      <c r="K473" s="48"/>
      <c r="L473" s="48"/>
      <c r="M473" s="19"/>
      <c r="N473" s="19"/>
      <c r="O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c r="BA473" s="19"/>
      <c r="BB473" s="19"/>
      <c r="BC473" s="19"/>
      <c r="BD473" s="19"/>
      <c r="BE473" s="19"/>
      <c r="BF473" s="19"/>
      <c r="BG473" s="19"/>
      <c r="BH473" s="19"/>
      <c r="BI473" s="19"/>
    </row>
    <row r="474" spans="1:61">
      <c r="A474" s="48" t="s">
        <v>950</v>
      </c>
      <c r="B474" s="42"/>
      <c r="C474" s="42"/>
      <c r="D474" s="42"/>
      <c r="E474" s="42"/>
      <c r="F474" s="42"/>
      <c r="G474" s="80"/>
      <c r="H474" s="47"/>
      <c r="I474" s="47"/>
      <c r="J474" s="47"/>
      <c r="K474" s="48"/>
      <c r="L474" s="48"/>
      <c r="M474" s="19"/>
      <c r="N474" s="74"/>
      <c r="O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c r="BA474" s="19"/>
      <c r="BB474" s="19"/>
      <c r="BC474" s="19"/>
      <c r="BD474" s="19"/>
      <c r="BE474" s="19"/>
      <c r="BF474" s="19"/>
      <c r="BG474" s="19"/>
      <c r="BH474" s="19"/>
      <c r="BI474" s="19"/>
    </row>
    <row r="475" spans="1:61">
      <c r="A475" s="48" t="s">
        <v>987</v>
      </c>
      <c r="B475" s="42"/>
      <c r="C475" s="42"/>
      <c r="D475" s="42"/>
      <c r="E475" s="42"/>
      <c r="F475" s="42"/>
      <c r="G475" s="39"/>
      <c r="H475" s="87"/>
      <c r="I475" s="87"/>
      <c r="J475" s="87"/>
      <c r="K475" s="48"/>
      <c r="L475" s="48"/>
      <c r="M475" s="19"/>
      <c r="N475" s="19"/>
      <c r="O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c r="BA475" s="19"/>
      <c r="BB475" s="19"/>
      <c r="BC475" s="19"/>
      <c r="BD475" s="19"/>
      <c r="BE475" s="19"/>
      <c r="BF475" s="19"/>
      <c r="BG475" s="19"/>
      <c r="BH475" s="19"/>
      <c r="BI475" s="19"/>
    </row>
    <row r="476" spans="1:61">
      <c r="A476" s="73" t="s">
        <v>268</v>
      </c>
      <c r="B476" s="42"/>
      <c r="C476" s="42"/>
      <c r="D476" s="42"/>
      <c r="E476" s="42"/>
      <c r="F476" s="42"/>
      <c r="G476" s="39"/>
      <c r="H476" s="87"/>
      <c r="I476" s="87"/>
      <c r="J476" s="87"/>
      <c r="K476" s="48"/>
      <c r="L476" s="48"/>
      <c r="M476" s="19"/>
      <c r="N476" s="19"/>
      <c r="O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c r="BA476" s="19"/>
      <c r="BB476" s="19"/>
      <c r="BC476" s="19"/>
      <c r="BD476" s="19"/>
      <c r="BE476" s="19"/>
      <c r="BF476" s="19"/>
      <c r="BG476" s="19"/>
      <c r="BH476" s="19"/>
      <c r="BI476" s="19"/>
    </row>
    <row r="477" spans="1:61">
      <c r="A477" s="48" t="s">
        <v>269</v>
      </c>
      <c r="B477" s="42"/>
      <c r="C477" s="42"/>
      <c r="D477" s="42"/>
      <c r="E477" s="42"/>
      <c r="F477" s="42"/>
      <c r="G477" s="39"/>
      <c r="H477" s="47"/>
      <c r="I477" s="47"/>
      <c r="J477" s="47"/>
      <c r="K477" s="48"/>
      <c r="L477" s="48"/>
      <c r="M477" s="19"/>
      <c r="N477" s="19"/>
      <c r="O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c r="BA477" s="19"/>
      <c r="BB477" s="19"/>
      <c r="BC477" s="19"/>
      <c r="BD477" s="19"/>
      <c r="BE477" s="19"/>
      <c r="BF477" s="19"/>
      <c r="BG477" s="19"/>
      <c r="BH477" s="19"/>
      <c r="BI477" s="19"/>
    </row>
    <row r="478" spans="1:61">
      <c r="A478" s="73" t="s">
        <v>270</v>
      </c>
      <c r="B478" s="42"/>
      <c r="C478" s="42"/>
      <c r="D478" s="42"/>
      <c r="E478" s="42"/>
      <c r="F478" s="42"/>
      <c r="G478" s="39"/>
      <c r="H478" s="87"/>
      <c r="I478" s="87"/>
      <c r="J478" s="87"/>
      <c r="K478" s="48"/>
      <c r="L478" s="48"/>
      <c r="M478" s="19"/>
      <c r="N478" s="19"/>
      <c r="O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c r="BA478" s="19"/>
      <c r="BB478" s="19"/>
      <c r="BC478" s="19"/>
      <c r="BD478" s="19"/>
      <c r="BE478" s="19"/>
      <c r="BF478" s="19"/>
      <c r="BG478" s="19"/>
      <c r="BH478" s="19"/>
      <c r="BI478" s="19"/>
    </row>
    <row r="479" spans="1:61">
      <c r="A479" s="48"/>
      <c r="B479" s="42"/>
      <c r="C479" s="42"/>
      <c r="D479" s="42"/>
      <c r="E479" s="42"/>
      <c r="F479" s="42"/>
      <c r="G479" s="39"/>
      <c r="H479" s="47"/>
      <c r="I479" s="47"/>
      <c r="J479" s="47"/>
      <c r="K479" s="48"/>
      <c r="L479" s="48"/>
      <c r="M479" s="19"/>
      <c r="N479" s="74"/>
      <c r="O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c r="BA479" s="19"/>
      <c r="BB479" s="19"/>
      <c r="BC479" s="19"/>
      <c r="BD479" s="19"/>
      <c r="BE479" s="19"/>
      <c r="BF479" s="19"/>
      <c r="BG479" s="19"/>
      <c r="BH479" s="19"/>
      <c r="BI479" s="19"/>
    </row>
    <row r="480" spans="1:61">
      <c r="A480" s="64" t="s">
        <v>243</v>
      </c>
      <c r="B480" s="42"/>
      <c r="C480" s="42"/>
      <c r="D480" s="42"/>
      <c r="E480" s="42"/>
      <c r="F480" s="42"/>
      <c r="G480" s="39"/>
      <c r="H480" s="47"/>
      <c r="I480" s="47"/>
      <c r="J480" s="47"/>
      <c r="K480" s="48"/>
      <c r="L480" s="48"/>
      <c r="M480" s="19"/>
      <c r="N480" s="19"/>
      <c r="O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c r="BA480" s="19"/>
      <c r="BB480" s="19"/>
      <c r="BC480" s="19"/>
      <c r="BD480" s="19"/>
      <c r="BE480" s="19"/>
      <c r="BF480" s="19"/>
      <c r="BG480" s="19"/>
      <c r="BH480" s="19"/>
      <c r="BI480" s="19"/>
    </row>
    <row r="481" spans="1:61">
      <c r="A481" s="73" t="s">
        <v>265</v>
      </c>
      <c r="B481" s="42"/>
      <c r="C481" s="42"/>
      <c r="D481" s="42"/>
      <c r="E481" s="42"/>
      <c r="F481" s="42"/>
      <c r="G481" s="39"/>
      <c r="H481" s="87"/>
      <c r="I481" s="87"/>
      <c r="J481" s="87"/>
      <c r="K481" s="48"/>
      <c r="L481" s="48"/>
      <c r="M481" s="19"/>
      <c r="N481" s="19"/>
      <c r="O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c r="BA481" s="19"/>
      <c r="BB481" s="19"/>
      <c r="BC481" s="19"/>
      <c r="BD481" s="19"/>
      <c r="BE481" s="19"/>
      <c r="BF481" s="19"/>
      <c r="BG481" s="19"/>
      <c r="BH481" s="19"/>
      <c r="BI481" s="19"/>
    </row>
    <row r="482" spans="1:61">
      <c r="A482" s="73" t="s">
        <v>244</v>
      </c>
      <c r="B482" s="42"/>
      <c r="C482" s="42"/>
      <c r="D482" s="42"/>
      <c r="E482" s="42"/>
      <c r="F482" s="42"/>
      <c r="G482" s="39"/>
      <c r="H482" s="87"/>
      <c r="I482" s="87"/>
      <c r="J482" s="87"/>
      <c r="K482" s="48"/>
      <c r="L482" s="48"/>
      <c r="M482" s="19"/>
      <c r="N482" s="74"/>
      <c r="O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c r="BA482" s="19"/>
      <c r="BB482" s="19"/>
      <c r="BC482" s="19"/>
      <c r="BD482" s="19"/>
      <c r="BE482" s="19"/>
      <c r="BF482" s="19"/>
      <c r="BG482" s="19"/>
      <c r="BH482" s="19"/>
      <c r="BI482" s="19"/>
    </row>
    <row r="483" spans="1:61">
      <c r="A483" s="73" t="s">
        <v>245</v>
      </c>
      <c r="B483" s="42"/>
      <c r="C483" s="42"/>
      <c r="D483" s="42"/>
      <c r="E483" s="42"/>
      <c r="F483" s="42"/>
      <c r="G483" s="39"/>
      <c r="H483" s="87"/>
      <c r="I483" s="87"/>
      <c r="J483" s="87"/>
      <c r="K483" s="48"/>
      <c r="L483" s="48"/>
      <c r="M483" s="19"/>
      <c r="N483" s="19"/>
      <c r="O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c r="BA483" s="19"/>
      <c r="BB483" s="19"/>
      <c r="BC483" s="19"/>
      <c r="BD483" s="19"/>
      <c r="BE483" s="19"/>
      <c r="BF483" s="19"/>
      <c r="BG483" s="19"/>
      <c r="BH483" s="19"/>
      <c r="BI483" s="19"/>
    </row>
    <row r="484" spans="1:61">
      <c r="A484" s="73" t="s">
        <v>246</v>
      </c>
      <c r="B484" s="42"/>
      <c r="C484" s="42"/>
      <c r="D484" s="42"/>
      <c r="E484" s="42"/>
      <c r="F484" s="42"/>
      <c r="G484" s="39"/>
      <c r="H484" s="87"/>
      <c r="I484" s="87"/>
      <c r="J484" s="87"/>
      <c r="K484" s="48"/>
      <c r="L484" s="48"/>
      <c r="M484" s="19"/>
      <c r="N484" s="19"/>
      <c r="O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c r="BA484" s="19"/>
      <c r="BB484" s="19"/>
      <c r="BC484" s="19"/>
      <c r="BD484" s="19"/>
      <c r="BE484" s="19"/>
      <c r="BF484" s="19"/>
      <c r="BG484" s="19"/>
      <c r="BH484" s="19"/>
      <c r="BI484" s="19"/>
    </row>
    <row r="485" spans="1:61">
      <c r="A485" s="73" t="s">
        <v>247</v>
      </c>
      <c r="B485" s="42"/>
      <c r="C485" s="42"/>
      <c r="D485" s="42"/>
      <c r="E485" s="42"/>
      <c r="F485" s="42"/>
      <c r="G485" s="39"/>
      <c r="H485" s="87"/>
      <c r="I485" s="87"/>
      <c r="J485" s="87"/>
      <c r="K485" s="48"/>
      <c r="L485" s="48"/>
      <c r="M485" s="19"/>
      <c r="N485" s="74"/>
      <c r="O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c r="BA485" s="19"/>
      <c r="BB485" s="19"/>
      <c r="BC485" s="19"/>
      <c r="BD485" s="19"/>
      <c r="BE485" s="19"/>
      <c r="BF485" s="19"/>
      <c r="BG485" s="19"/>
      <c r="BH485" s="19"/>
      <c r="BI485" s="19"/>
    </row>
    <row r="486" spans="1:61">
      <c r="A486" s="72" t="s">
        <v>248</v>
      </c>
      <c r="B486" s="42"/>
      <c r="C486" s="42"/>
      <c r="D486" s="42"/>
      <c r="E486" s="42"/>
      <c r="F486" s="42"/>
      <c r="G486" s="39"/>
      <c r="H486" s="47"/>
      <c r="I486" s="47"/>
      <c r="J486" s="47"/>
      <c r="K486" s="48"/>
      <c r="L486" s="48"/>
      <c r="M486" s="19"/>
      <c r="N486" s="19"/>
      <c r="O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c r="BA486" s="19"/>
      <c r="BB486" s="19"/>
      <c r="BC486" s="19"/>
      <c r="BD486" s="19"/>
      <c r="BE486" s="19"/>
      <c r="BF486" s="19"/>
      <c r="BG486" s="19"/>
      <c r="BH486" s="19"/>
      <c r="BI486" s="19"/>
    </row>
    <row r="487" spans="1:61">
      <c r="A487" s="48" t="s">
        <v>249</v>
      </c>
      <c r="B487" s="42"/>
      <c r="C487" s="42"/>
      <c r="D487" s="42"/>
      <c r="E487" s="42"/>
      <c r="F487" s="42"/>
      <c r="G487" s="39"/>
      <c r="H487" s="87"/>
      <c r="I487" s="87"/>
      <c r="J487" s="87"/>
      <c r="K487" s="48"/>
      <c r="L487" s="48"/>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c r="BA487" s="19"/>
      <c r="BB487" s="19"/>
      <c r="BC487" s="19"/>
      <c r="BD487" s="19"/>
      <c r="BE487" s="19"/>
      <c r="BF487" s="19"/>
      <c r="BG487" s="19"/>
      <c r="BH487" s="19"/>
      <c r="BI487" s="19"/>
    </row>
    <row r="488" spans="1:61">
      <c r="A488" s="48"/>
      <c r="B488" s="42"/>
      <c r="C488" s="42"/>
      <c r="D488" s="42"/>
      <c r="E488" s="42"/>
      <c r="F488" s="42"/>
      <c r="G488" s="39"/>
      <c r="H488" s="47"/>
      <c r="I488" s="47"/>
      <c r="J488" s="47"/>
      <c r="K488" s="48"/>
      <c r="L488" s="48"/>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c r="BA488" s="19"/>
      <c r="BB488" s="19"/>
      <c r="BC488" s="19"/>
      <c r="BD488" s="19"/>
      <c r="BE488" s="19"/>
      <c r="BF488" s="19"/>
      <c r="BG488" s="19"/>
      <c r="BH488" s="19"/>
      <c r="BI488" s="19"/>
    </row>
    <row r="489" spans="1:61">
      <c r="A489" s="64" t="s">
        <v>794</v>
      </c>
      <c r="B489" s="42"/>
      <c r="C489" s="42"/>
      <c r="D489" s="42"/>
      <c r="E489" s="42"/>
      <c r="F489" s="42"/>
      <c r="G489" s="39"/>
      <c r="H489" s="47"/>
      <c r="I489" s="47"/>
      <c r="J489" s="47"/>
      <c r="K489" s="48"/>
      <c r="L489" s="48"/>
      <c r="M489" s="19"/>
      <c r="N489" s="19"/>
      <c r="O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c r="BA489" s="19"/>
      <c r="BB489" s="19"/>
      <c r="BC489" s="19"/>
      <c r="BD489" s="19"/>
      <c r="BE489" s="19"/>
      <c r="BF489" s="19"/>
      <c r="BG489" s="19"/>
      <c r="BH489" s="19"/>
      <c r="BI489" s="19"/>
    </row>
    <row r="490" spans="1:61">
      <c r="A490" s="42" t="s">
        <v>801</v>
      </c>
      <c r="B490" s="42"/>
      <c r="C490" s="42"/>
      <c r="D490" s="42"/>
      <c r="E490" s="42"/>
      <c r="F490" s="42"/>
      <c r="G490" s="39"/>
      <c r="H490" s="87"/>
      <c r="I490" s="87"/>
      <c r="J490" s="87"/>
      <c r="K490" s="48"/>
      <c r="L490" s="48"/>
      <c r="M490" s="19"/>
      <c r="N490" s="19"/>
      <c r="O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c r="BA490" s="19"/>
      <c r="BB490" s="19"/>
      <c r="BC490" s="19"/>
      <c r="BD490" s="19"/>
      <c r="BE490" s="19"/>
      <c r="BF490" s="19"/>
      <c r="BG490" s="19"/>
      <c r="BH490" s="19"/>
      <c r="BI490" s="19"/>
    </row>
    <row r="491" spans="1:61">
      <c r="A491" s="73" t="s">
        <v>795</v>
      </c>
      <c r="B491" s="42"/>
      <c r="C491" s="42"/>
      <c r="D491" s="42"/>
      <c r="E491" s="42"/>
      <c r="F491" s="42"/>
      <c r="G491" s="39"/>
      <c r="H491" s="87"/>
      <c r="I491" s="87"/>
      <c r="J491" s="87"/>
      <c r="K491" s="48"/>
      <c r="L491" s="48"/>
      <c r="M491" s="19"/>
      <c r="N491" s="74"/>
      <c r="O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c r="BA491" s="19"/>
      <c r="BB491" s="19"/>
      <c r="BC491" s="19"/>
      <c r="BD491" s="19"/>
      <c r="BE491" s="19"/>
      <c r="BF491" s="19"/>
      <c r="BG491" s="19"/>
      <c r="BH491" s="19"/>
      <c r="BI491" s="19"/>
    </row>
    <row r="492" spans="1:61">
      <c r="A492" s="73" t="s">
        <v>796</v>
      </c>
      <c r="B492" s="42"/>
      <c r="C492" s="42"/>
      <c r="D492" s="42"/>
      <c r="E492" s="42"/>
      <c r="F492" s="42"/>
      <c r="G492" s="39"/>
      <c r="H492" s="87"/>
      <c r="I492" s="87"/>
      <c r="J492" s="87"/>
      <c r="K492" s="48"/>
      <c r="L492" s="48"/>
      <c r="M492" s="19"/>
      <c r="N492" s="19"/>
      <c r="O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c r="BA492" s="19"/>
      <c r="BB492" s="19"/>
      <c r="BC492" s="19"/>
      <c r="BD492" s="19"/>
      <c r="BE492" s="19"/>
      <c r="BF492" s="19"/>
      <c r="BG492" s="19"/>
      <c r="BH492" s="19"/>
      <c r="BI492" s="19"/>
    </row>
    <row r="493" spans="1:61">
      <c r="A493" s="42" t="s">
        <v>797</v>
      </c>
      <c r="B493" s="42"/>
      <c r="C493" s="42"/>
      <c r="D493" s="42"/>
      <c r="E493" s="42"/>
      <c r="F493" s="42"/>
      <c r="G493" s="39"/>
      <c r="H493" s="87"/>
      <c r="I493" s="87"/>
      <c r="J493" s="87"/>
      <c r="K493" s="48"/>
      <c r="L493" s="48"/>
      <c r="M493" s="19"/>
      <c r="N493" s="19"/>
      <c r="O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c r="BA493" s="19"/>
      <c r="BB493" s="19"/>
      <c r="BC493" s="19"/>
      <c r="BD493" s="19"/>
      <c r="BE493" s="19"/>
      <c r="BF493" s="19"/>
      <c r="BG493" s="19"/>
      <c r="BH493" s="19"/>
      <c r="BI493" s="19"/>
    </row>
    <row r="494" spans="1:61">
      <c r="A494" s="42" t="s">
        <v>798</v>
      </c>
      <c r="B494" s="42"/>
      <c r="C494" s="42"/>
      <c r="D494" s="42"/>
      <c r="E494" s="42"/>
      <c r="F494" s="42"/>
      <c r="G494" s="39"/>
      <c r="H494" s="87"/>
      <c r="I494" s="87"/>
      <c r="J494" s="87"/>
      <c r="K494" s="48"/>
      <c r="L494" s="48"/>
      <c r="M494" s="19"/>
      <c r="N494" s="19"/>
      <c r="O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c r="BA494" s="19"/>
      <c r="BB494" s="19"/>
      <c r="BC494" s="19"/>
      <c r="BD494" s="19"/>
      <c r="BE494" s="19"/>
      <c r="BF494" s="19"/>
      <c r="BG494" s="19"/>
      <c r="BH494" s="19"/>
      <c r="BI494" s="19"/>
    </row>
    <row r="495" spans="1:61">
      <c r="A495" s="73" t="s">
        <v>799</v>
      </c>
      <c r="B495" s="42"/>
      <c r="C495" s="42"/>
      <c r="D495" s="42"/>
      <c r="E495" s="42"/>
      <c r="F495" s="42"/>
      <c r="G495" s="39"/>
      <c r="H495" s="87"/>
      <c r="I495" s="87"/>
      <c r="J495" s="87"/>
      <c r="K495" s="48"/>
      <c r="L495" s="48"/>
      <c r="M495" s="19"/>
      <c r="N495" s="19"/>
      <c r="O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c r="BA495" s="19"/>
      <c r="BB495" s="19"/>
      <c r="BC495" s="19"/>
      <c r="BD495" s="19"/>
      <c r="BE495" s="19"/>
      <c r="BF495" s="19"/>
      <c r="BG495" s="19"/>
      <c r="BH495" s="19"/>
      <c r="BI495" s="19"/>
    </row>
    <row r="496" spans="1:61">
      <c r="A496" s="73" t="s">
        <v>800</v>
      </c>
      <c r="B496" s="42"/>
      <c r="C496" s="42"/>
      <c r="D496" s="42"/>
      <c r="E496" s="42"/>
      <c r="F496" s="42"/>
      <c r="G496" s="39"/>
      <c r="H496" s="87"/>
      <c r="I496" s="87"/>
      <c r="J496" s="87"/>
      <c r="K496" s="48"/>
      <c r="L496" s="48"/>
      <c r="M496" s="19"/>
      <c r="N496" s="74"/>
      <c r="O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c r="BA496" s="19"/>
      <c r="BB496" s="19"/>
      <c r="BC496" s="19"/>
      <c r="BD496" s="19"/>
      <c r="BE496" s="19"/>
      <c r="BF496" s="19"/>
      <c r="BG496" s="19"/>
      <c r="BH496" s="19"/>
      <c r="BI496" s="19"/>
    </row>
    <row r="497" spans="1:61">
      <c r="A497" s="761" t="s">
        <v>802</v>
      </c>
      <c r="B497" s="761"/>
      <c r="C497" s="761"/>
      <c r="D497" s="761"/>
      <c r="E497" s="761"/>
      <c r="F497" s="762"/>
      <c r="G497" s="39"/>
      <c r="H497" s="87"/>
      <c r="I497" s="87"/>
      <c r="J497" s="87"/>
      <c r="K497" s="48"/>
      <c r="L497" s="48"/>
      <c r="M497" s="19"/>
      <c r="N497" s="74"/>
      <c r="O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c r="BA497" s="19"/>
      <c r="BB497" s="19"/>
      <c r="BC497" s="19"/>
      <c r="BD497" s="19"/>
      <c r="BE497" s="19"/>
      <c r="BF497" s="19"/>
      <c r="BG497" s="19"/>
      <c r="BH497" s="19"/>
      <c r="BI497" s="19"/>
    </row>
    <row r="498" spans="1:61">
      <c r="A498" s="761"/>
      <c r="B498" s="761"/>
      <c r="C498" s="761"/>
      <c r="D498" s="761"/>
      <c r="E498" s="761"/>
      <c r="F498" s="762"/>
      <c r="G498" s="39"/>
      <c r="H498" s="87"/>
      <c r="I498" s="87"/>
      <c r="J498" s="87"/>
      <c r="K498" s="48"/>
      <c r="L498" s="48"/>
      <c r="M498" s="19"/>
      <c r="N498" s="74"/>
      <c r="O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c r="BA498" s="19"/>
      <c r="BB498" s="19"/>
      <c r="BC498" s="19"/>
      <c r="BD498" s="19"/>
      <c r="BE498" s="19"/>
      <c r="BF498" s="19"/>
      <c r="BG498" s="19"/>
      <c r="BH498" s="19"/>
      <c r="BI498" s="19"/>
    </row>
    <row r="499" spans="1:61" ht="51" customHeight="1">
      <c r="A499" s="754" t="s">
        <v>803</v>
      </c>
      <c r="B499" s="754"/>
      <c r="C499" s="754"/>
      <c r="D499" s="754"/>
      <c r="E499" s="754"/>
      <c r="F499" s="755"/>
      <c r="G499" s="39"/>
      <c r="H499" s="47"/>
      <c r="I499" s="47"/>
      <c r="J499" s="47"/>
      <c r="K499" s="48"/>
      <c r="L499" s="48"/>
      <c r="M499" s="19"/>
      <c r="N499" s="74"/>
      <c r="O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c r="BA499" s="19"/>
      <c r="BB499" s="19"/>
      <c r="BC499" s="19"/>
      <c r="BD499" s="19"/>
      <c r="BE499" s="19"/>
      <c r="BF499" s="19"/>
      <c r="BG499" s="19"/>
      <c r="BH499" s="19"/>
      <c r="BI499" s="19"/>
    </row>
    <row r="500" spans="1:61" ht="30" customHeight="1">
      <c r="A500" s="754" t="s">
        <v>804</v>
      </c>
      <c r="B500" s="754"/>
      <c r="C500" s="754"/>
      <c r="D500" s="754"/>
      <c r="E500" s="754"/>
      <c r="F500" s="755"/>
      <c r="G500" s="39"/>
      <c r="H500" s="47"/>
      <c r="I500" s="47"/>
      <c r="J500" s="47"/>
      <c r="K500" s="48"/>
      <c r="L500" s="48"/>
      <c r="M500" s="19"/>
      <c r="N500" s="74"/>
      <c r="O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c r="BA500" s="19"/>
      <c r="BB500" s="19"/>
      <c r="BC500" s="19"/>
      <c r="BD500" s="19"/>
      <c r="BE500" s="19"/>
      <c r="BF500" s="19"/>
      <c r="BG500" s="19"/>
      <c r="BH500" s="19"/>
      <c r="BI500" s="19"/>
    </row>
    <row r="501" spans="1:61" ht="6.75" customHeight="1">
      <c r="A501" s="292"/>
      <c r="B501" s="292"/>
      <c r="C501" s="292"/>
      <c r="D501" s="292"/>
      <c r="E501" s="292"/>
      <c r="F501" s="293"/>
      <c r="G501" s="39"/>
      <c r="H501" s="47"/>
      <c r="I501" s="47"/>
      <c r="J501" s="47"/>
      <c r="K501" s="48"/>
      <c r="L501" s="48"/>
      <c r="M501" s="19"/>
      <c r="N501" s="74"/>
      <c r="O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c r="BA501" s="19"/>
      <c r="BB501" s="19"/>
      <c r="BC501" s="19"/>
      <c r="BD501" s="19"/>
      <c r="BE501" s="19"/>
      <c r="BF501" s="19"/>
      <c r="BG501" s="19"/>
      <c r="BH501" s="19"/>
      <c r="BI501" s="19"/>
    </row>
    <row r="502" spans="1:61">
      <c r="A502" s="72" t="s">
        <v>805</v>
      </c>
      <c r="B502" s="42"/>
      <c r="C502" s="42"/>
      <c r="D502" s="42"/>
      <c r="E502" s="42"/>
      <c r="F502" s="42"/>
      <c r="G502" s="39"/>
      <c r="H502" s="87"/>
      <c r="I502" s="87"/>
      <c r="J502" s="87"/>
      <c r="K502" s="48"/>
      <c r="L502" s="48"/>
      <c r="M502" s="19"/>
      <c r="N502" s="19"/>
      <c r="O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c r="BA502" s="19"/>
      <c r="BB502" s="19"/>
      <c r="BC502" s="19"/>
      <c r="BD502" s="19"/>
      <c r="BE502" s="19"/>
      <c r="BF502" s="19"/>
      <c r="BG502" s="19"/>
      <c r="BH502" s="19"/>
      <c r="BI502" s="19"/>
    </row>
    <row r="503" spans="1:61">
      <c r="A503" s="72" t="s">
        <v>806</v>
      </c>
      <c r="B503" s="42"/>
      <c r="C503" s="42"/>
      <c r="D503" s="42"/>
      <c r="E503" s="42"/>
      <c r="F503" s="42"/>
      <c r="G503" s="39"/>
      <c r="H503" s="87"/>
      <c r="I503" s="87"/>
      <c r="J503" s="87"/>
      <c r="K503" s="48"/>
      <c r="L503" s="48"/>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c r="BA503" s="19"/>
      <c r="BB503" s="19"/>
      <c r="BC503" s="19"/>
      <c r="BD503" s="19"/>
      <c r="BE503" s="19"/>
      <c r="BF503" s="19"/>
      <c r="BG503" s="19"/>
      <c r="BH503" s="19"/>
      <c r="BI503" s="19"/>
    </row>
    <row r="504" spans="1:61">
      <c r="A504" s="72" t="s">
        <v>807</v>
      </c>
      <c r="B504" s="42"/>
      <c r="C504" s="42"/>
      <c r="D504" s="42"/>
      <c r="E504" s="42"/>
      <c r="F504" s="42"/>
      <c r="G504" s="39"/>
      <c r="H504" s="87"/>
      <c r="I504" s="87"/>
      <c r="J504" s="87"/>
      <c r="K504" s="48"/>
      <c r="L504" s="48"/>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row>
    <row r="505" spans="1:61">
      <c r="A505" s="72" t="s">
        <v>808</v>
      </c>
      <c r="B505" s="42"/>
      <c r="C505" s="42"/>
      <c r="D505" s="42"/>
      <c r="E505" s="42"/>
      <c r="F505" s="42"/>
      <c r="G505" s="39"/>
      <c r="H505" s="87"/>
      <c r="I505" s="87"/>
      <c r="J505" s="87"/>
      <c r="K505" s="48"/>
      <c r="L505" s="48"/>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BG505" s="19"/>
      <c r="BH505" s="19"/>
      <c r="BI505" s="19"/>
    </row>
    <row r="506" spans="1:61">
      <c r="A506" s="72" t="s">
        <v>809</v>
      </c>
      <c r="B506" s="42"/>
      <c r="C506" s="42"/>
      <c r="D506" s="42"/>
      <c r="E506" s="42"/>
      <c r="F506" s="42"/>
      <c r="G506" s="39"/>
      <c r="H506" s="87"/>
      <c r="I506" s="87"/>
      <c r="J506" s="87"/>
      <c r="K506" s="48"/>
      <c r="L506" s="48"/>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c r="BA506" s="19"/>
      <c r="BB506" s="19"/>
      <c r="BC506" s="19"/>
      <c r="BD506" s="19"/>
      <c r="BE506" s="19"/>
      <c r="BF506" s="19"/>
      <c r="BG506" s="19"/>
      <c r="BH506" s="19"/>
      <c r="BI506" s="19"/>
    </row>
    <row r="507" spans="1:61">
      <c r="A507" s="72" t="s">
        <v>810</v>
      </c>
      <c r="B507" s="42"/>
      <c r="C507" s="42"/>
      <c r="D507" s="42"/>
      <c r="E507" s="42"/>
      <c r="F507" s="42"/>
      <c r="G507" s="39"/>
      <c r="H507" s="87"/>
      <c r="I507" s="87"/>
      <c r="J507" s="87"/>
      <c r="K507" s="48"/>
      <c r="L507" s="48"/>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c r="BA507" s="19"/>
      <c r="BB507" s="19"/>
      <c r="BC507" s="19"/>
      <c r="BD507" s="19"/>
      <c r="BE507" s="19"/>
      <c r="BF507" s="19"/>
      <c r="BG507" s="19"/>
      <c r="BH507" s="19"/>
      <c r="BI507" s="19"/>
    </row>
    <row r="508" spans="1:61">
      <c r="A508" s="72" t="s">
        <v>811</v>
      </c>
      <c r="B508" s="42"/>
      <c r="C508" s="42"/>
      <c r="D508" s="42"/>
      <c r="E508" s="42"/>
      <c r="F508" s="42"/>
      <c r="G508" s="39"/>
      <c r="H508" s="87"/>
      <c r="I508" s="87"/>
      <c r="J508" s="87"/>
      <c r="K508" s="48"/>
      <c r="L508" s="48"/>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c r="BA508" s="19"/>
      <c r="BB508" s="19"/>
      <c r="BC508" s="19"/>
      <c r="BD508" s="19"/>
      <c r="BE508" s="19"/>
      <c r="BF508" s="19"/>
      <c r="BG508" s="19"/>
      <c r="BH508" s="19"/>
      <c r="BI508" s="19"/>
    </row>
    <row r="509" spans="1:61">
      <c r="A509" s="72" t="s">
        <v>812</v>
      </c>
      <c r="B509" s="42"/>
      <c r="C509" s="42"/>
      <c r="D509" s="42"/>
      <c r="E509" s="42"/>
      <c r="F509" s="42"/>
      <c r="G509" s="39"/>
      <c r="H509" s="87"/>
      <c r="I509" s="87"/>
      <c r="J509" s="87"/>
      <c r="K509" s="48"/>
      <c r="L509" s="48"/>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c r="BA509" s="19"/>
      <c r="BB509" s="19"/>
      <c r="BC509" s="19"/>
      <c r="BD509" s="19"/>
      <c r="BE509" s="19"/>
      <c r="BF509" s="19"/>
      <c r="BG509" s="19"/>
      <c r="BH509" s="19"/>
      <c r="BI509" s="19"/>
    </row>
    <row r="510" spans="1:61">
      <c r="A510" s="72" t="s">
        <v>813</v>
      </c>
      <c r="B510" s="42"/>
      <c r="C510" s="42"/>
      <c r="D510" s="42"/>
      <c r="E510" s="42"/>
      <c r="F510" s="42"/>
      <c r="G510" s="39"/>
      <c r="H510" s="87"/>
      <c r="I510" s="87"/>
      <c r="J510" s="87"/>
      <c r="K510" s="48"/>
      <c r="L510" s="48"/>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c r="BA510" s="19"/>
      <c r="BB510" s="19"/>
      <c r="BC510" s="19"/>
      <c r="BD510" s="19"/>
      <c r="BE510" s="19"/>
      <c r="BF510" s="19"/>
      <c r="BG510" s="19"/>
      <c r="BH510" s="19"/>
      <c r="BI510" s="19"/>
    </row>
    <row r="511" spans="1:61">
      <c r="A511" s="72" t="s">
        <v>814</v>
      </c>
      <c r="B511" s="42"/>
      <c r="C511" s="42"/>
      <c r="D511" s="42"/>
      <c r="E511" s="42"/>
      <c r="F511" s="42"/>
      <c r="G511" s="39"/>
      <c r="H511" s="87"/>
      <c r="I511" s="87"/>
      <c r="J511" s="87"/>
      <c r="K511" s="48"/>
      <c r="L511" s="48"/>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c r="BA511" s="19"/>
      <c r="BB511" s="19"/>
      <c r="BC511" s="19"/>
      <c r="BD511" s="19"/>
      <c r="BE511" s="19"/>
      <c r="BF511" s="19"/>
      <c r="BG511" s="19"/>
      <c r="BH511" s="19"/>
      <c r="BI511" s="19"/>
    </row>
    <row r="512" spans="1:61">
      <c r="A512" s="72" t="s">
        <v>815</v>
      </c>
      <c r="B512" s="42"/>
      <c r="C512" s="42"/>
      <c r="D512" s="42"/>
      <c r="E512" s="42"/>
      <c r="F512" s="42"/>
      <c r="G512" s="39"/>
      <c r="H512" s="87"/>
      <c r="I512" s="87"/>
      <c r="J512" s="87"/>
      <c r="K512" s="48"/>
      <c r="L512" s="48"/>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c r="BA512" s="19"/>
      <c r="BB512" s="19"/>
      <c r="BC512" s="19"/>
      <c r="BD512" s="19"/>
      <c r="BE512" s="19"/>
      <c r="BF512" s="19"/>
      <c r="BG512" s="19"/>
      <c r="BH512" s="19"/>
      <c r="BI512" s="19"/>
    </row>
    <row r="513" spans="1:61">
      <c r="A513" s="72" t="s">
        <v>816</v>
      </c>
      <c r="B513" s="42"/>
      <c r="C513" s="42"/>
      <c r="D513" s="42"/>
      <c r="E513" s="42"/>
      <c r="F513" s="42"/>
      <c r="G513" s="39"/>
      <c r="H513" s="87"/>
      <c r="I513" s="87"/>
      <c r="J513" s="87"/>
      <c r="K513" s="48"/>
      <c r="L513" s="48"/>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c r="BA513" s="19"/>
      <c r="BB513" s="19"/>
      <c r="BC513" s="19"/>
      <c r="BD513" s="19"/>
      <c r="BE513" s="19"/>
      <c r="BF513" s="19"/>
      <c r="BG513" s="19"/>
      <c r="BH513" s="19"/>
      <c r="BI513" s="19"/>
    </row>
    <row r="514" spans="1:61">
      <c r="A514" s="72"/>
      <c r="B514" s="42"/>
      <c r="C514" s="42"/>
      <c r="D514" s="42"/>
      <c r="E514" s="42"/>
      <c r="F514" s="42"/>
      <c r="G514" s="39"/>
      <c r="H514" s="87"/>
      <c r="I514" s="87"/>
      <c r="J514" s="87"/>
      <c r="K514" s="48"/>
      <c r="L514" s="48"/>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c r="AZ514" s="19"/>
      <c r="BA514" s="19"/>
      <c r="BB514" s="19"/>
      <c r="BC514" s="19"/>
      <c r="BD514" s="19"/>
      <c r="BE514" s="19"/>
      <c r="BF514" s="19"/>
      <c r="BG514" s="19"/>
      <c r="BH514" s="19"/>
      <c r="BI514" s="19"/>
    </row>
    <row r="515" spans="1:61">
      <c r="A515" s="64" t="s">
        <v>107</v>
      </c>
      <c r="B515" s="42"/>
      <c r="C515" s="42"/>
      <c r="D515" s="42"/>
      <c r="E515" s="42"/>
      <c r="F515" s="42"/>
      <c r="G515" s="39"/>
      <c r="H515" s="47"/>
      <c r="I515" s="47"/>
      <c r="J515" s="47"/>
      <c r="K515" s="48"/>
      <c r="L515" s="48"/>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c r="AZ515" s="19"/>
      <c r="BA515" s="19"/>
      <c r="BB515" s="19"/>
      <c r="BC515" s="19"/>
      <c r="BD515" s="19"/>
      <c r="BE515" s="19"/>
      <c r="BF515" s="19"/>
      <c r="BG515" s="19"/>
      <c r="BH515" s="19"/>
      <c r="BI515" s="19"/>
    </row>
    <row r="516" spans="1:61">
      <c r="A516" s="42"/>
      <c r="B516" s="42"/>
      <c r="C516" s="42"/>
      <c r="D516" s="42"/>
      <c r="E516" s="42"/>
      <c r="F516" s="42"/>
      <c r="G516" s="39"/>
      <c r="H516" s="47"/>
      <c r="I516" s="47"/>
      <c r="J516" s="47"/>
      <c r="K516" s="48"/>
      <c r="L516" s="48"/>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c r="BA516" s="19"/>
      <c r="BB516" s="19"/>
      <c r="BC516" s="19"/>
      <c r="BD516" s="19"/>
      <c r="BE516" s="19"/>
      <c r="BF516" s="19"/>
      <c r="BG516" s="19"/>
      <c r="BH516" s="19"/>
      <c r="BI516" s="19"/>
    </row>
    <row r="517" spans="1:61">
      <c r="A517" s="42" t="s">
        <v>17</v>
      </c>
      <c r="B517" s="42"/>
      <c r="C517" s="42"/>
      <c r="D517" s="42"/>
      <c r="E517" s="42"/>
      <c r="F517" s="42"/>
      <c r="G517" s="39"/>
      <c r="H517" s="47"/>
      <c r="I517" s="47"/>
      <c r="J517" s="47"/>
      <c r="K517" s="48"/>
      <c r="L517" s="48"/>
      <c r="M517" s="49"/>
      <c r="N517" s="74"/>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c r="BA517" s="19"/>
      <c r="BB517" s="19"/>
      <c r="BC517" s="19"/>
      <c r="BD517" s="19"/>
      <c r="BE517" s="19"/>
      <c r="BF517" s="19"/>
      <c r="BG517" s="19"/>
      <c r="BH517" s="19"/>
      <c r="BI517" s="19"/>
    </row>
    <row r="518" spans="1:61">
      <c r="A518" s="89"/>
      <c r="B518" s="82"/>
      <c r="C518" s="82"/>
      <c r="D518" s="82"/>
      <c r="E518" s="82"/>
      <c r="F518" s="82"/>
      <c r="G518" s="39"/>
      <c r="H518" s="47"/>
      <c r="I518" s="47"/>
      <c r="J518" s="47"/>
      <c r="K518" s="48"/>
      <c r="L518" s="48"/>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c r="BA518" s="19"/>
      <c r="BB518" s="19"/>
      <c r="BC518" s="19"/>
      <c r="BD518" s="19"/>
      <c r="BE518" s="19"/>
      <c r="BF518" s="19"/>
      <c r="BG518" s="19"/>
      <c r="BH518" s="19"/>
      <c r="BI518" s="19"/>
    </row>
    <row r="519" spans="1:61">
      <c r="A519" s="89"/>
      <c r="B519" s="82"/>
      <c r="C519" s="82"/>
      <c r="D519" s="82"/>
      <c r="E519" s="82"/>
      <c r="F519" s="82"/>
      <c r="G519" s="39"/>
      <c r="H519" s="47"/>
      <c r="I519" s="47"/>
      <c r="J519" s="47"/>
      <c r="K519" s="48"/>
      <c r="L519" s="48"/>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c r="BA519" s="19"/>
      <c r="BB519" s="19"/>
      <c r="BC519" s="19"/>
      <c r="BD519" s="19"/>
      <c r="BE519" s="19"/>
      <c r="BF519" s="19"/>
      <c r="BG519" s="19"/>
      <c r="BH519" s="19"/>
      <c r="BI519" s="19"/>
    </row>
    <row r="520" spans="1:61">
      <c r="A520" s="89"/>
      <c r="B520" s="82"/>
      <c r="C520" s="82"/>
      <c r="D520" s="82"/>
      <c r="E520" s="82"/>
      <c r="F520" s="82"/>
      <c r="G520" s="39"/>
      <c r="H520" s="47"/>
      <c r="I520" s="47"/>
      <c r="J520" s="47"/>
      <c r="K520" s="48"/>
      <c r="L520" s="48"/>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c r="BA520" s="19"/>
      <c r="BB520" s="19"/>
      <c r="BC520" s="19"/>
      <c r="BD520" s="19"/>
      <c r="BE520" s="19"/>
      <c r="BF520" s="19"/>
      <c r="BG520" s="19"/>
      <c r="BH520" s="19"/>
      <c r="BI520" s="19"/>
    </row>
    <row r="521" spans="1:61">
      <c r="A521" s="89"/>
      <c r="B521" s="82"/>
      <c r="C521" s="82"/>
      <c r="D521" s="82"/>
      <c r="E521" s="82"/>
      <c r="F521" s="82"/>
      <c r="G521" s="39"/>
      <c r="H521" s="47"/>
      <c r="I521" s="47"/>
      <c r="J521" s="47"/>
      <c r="K521" s="48"/>
      <c r="L521" s="48"/>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c r="BA521" s="19"/>
      <c r="BB521" s="19"/>
      <c r="BC521" s="19"/>
      <c r="BD521" s="19"/>
      <c r="BE521" s="19"/>
      <c r="BF521" s="19"/>
      <c r="BG521" s="19"/>
      <c r="BH521" s="19"/>
      <c r="BI521" s="19"/>
    </row>
    <row r="522" spans="1:61">
      <c r="A522" s="48" t="s">
        <v>231</v>
      </c>
      <c r="B522" s="42"/>
      <c r="C522" s="42"/>
      <c r="D522" s="42"/>
      <c r="E522" s="42"/>
      <c r="F522" s="42"/>
      <c r="G522" s="39"/>
      <c r="H522" s="47"/>
      <c r="I522" s="47"/>
      <c r="J522" s="47"/>
      <c r="K522" s="48"/>
      <c r="L522" s="48"/>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c r="BA522" s="19"/>
      <c r="BB522" s="19"/>
      <c r="BC522" s="19"/>
      <c r="BD522" s="19"/>
      <c r="BE522" s="19"/>
      <c r="BF522" s="19"/>
      <c r="BG522" s="19"/>
      <c r="BH522" s="19"/>
      <c r="BI522" s="19"/>
    </row>
    <row r="523" spans="1:61">
      <c r="A523" s="82"/>
      <c r="B523" s="82"/>
      <c r="C523" s="82"/>
      <c r="D523" s="82"/>
      <c r="E523" s="82"/>
      <c r="F523" s="82"/>
      <c r="G523" s="39"/>
      <c r="H523" s="47"/>
      <c r="I523" s="47"/>
      <c r="J523" s="47"/>
      <c r="K523" s="48"/>
      <c r="L523" s="48"/>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c r="BA523" s="19"/>
      <c r="BB523" s="19"/>
      <c r="BC523" s="19"/>
      <c r="BD523" s="19"/>
      <c r="BE523" s="19"/>
      <c r="BF523" s="19"/>
      <c r="BG523" s="19"/>
      <c r="BH523" s="19"/>
      <c r="BI523" s="19"/>
    </row>
    <row r="524" spans="1:61">
      <c r="A524" s="89"/>
      <c r="B524" s="82"/>
      <c r="C524" s="82"/>
      <c r="D524" s="82"/>
      <c r="E524" s="82"/>
      <c r="F524" s="82"/>
      <c r="G524" s="39"/>
      <c r="H524" s="47"/>
      <c r="I524" s="47"/>
      <c r="J524" s="47"/>
      <c r="K524" s="48"/>
      <c r="L524" s="48"/>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c r="BA524" s="19"/>
      <c r="BB524" s="19"/>
      <c r="BC524" s="19"/>
      <c r="BD524" s="19"/>
      <c r="BE524" s="19"/>
      <c r="BF524" s="19"/>
      <c r="BG524" s="19"/>
      <c r="BH524" s="19"/>
      <c r="BI524" s="19"/>
    </row>
    <row r="525" spans="1:61">
      <c r="A525" s="89"/>
      <c r="B525" s="82"/>
      <c r="C525" s="82"/>
      <c r="D525" s="82"/>
      <c r="E525" s="82"/>
      <c r="F525" s="82"/>
      <c r="G525" s="39"/>
      <c r="H525" s="47"/>
      <c r="I525" s="47"/>
      <c r="J525" s="47"/>
      <c r="K525" s="48"/>
      <c r="L525" s="48"/>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c r="BA525" s="19"/>
      <c r="BB525" s="19"/>
      <c r="BC525" s="19"/>
      <c r="BD525" s="19"/>
      <c r="BE525" s="19"/>
      <c r="BF525" s="19"/>
      <c r="BG525" s="19"/>
      <c r="BH525" s="19"/>
      <c r="BI525" s="19"/>
    </row>
    <row r="526" spans="1:61">
      <c r="A526" s="89"/>
      <c r="B526" s="82"/>
      <c r="C526" s="82"/>
      <c r="D526" s="82"/>
      <c r="E526" s="82"/>
      <c r="F526" s="82"/>
      <c r="G526" s="39"/>
      <c r="H526" s="47"/>
      <c r="I526" s="47"/>
      <c r="J526" s="47"/>
      <c r="K526" s="48"/>
      <c r="L526" s="48"/>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c r="BA526" s="19"/>
      <c r="BB526" s="19"/>
      <c r="BC526" s="19"/>
      <c r="BD526" s="19"/>
      <c r="BE526" s="19"/>
      <c r="BF526" s="19"/>
      <c r="BG526" s="19"/>
      <c r="BH526" s="19"/>
      <c r="BI526" s="19"/>
    </row>
    <row r="527" spans="1:61">
      <c r="A527" s="48" t="s">
        <v>266</v>
      </c>
      <c r="B527" s="42"/>
      <c r="C527" s="42"/>
      <c r="D527" s="42"/>
      <c r="E527" s="42"/>
      <c r="F527" s="28"/>
      <c r="G527" s="39"/>
      <c r="H527" s="47"/>
      <c r="I527" s="47"/>
      <c r="J527" s="47"/>
      <c r="K527" s="48"/>
      <c r="L527" s="48"/>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c r="BA527" s="19"/>
      <c r="BB527" s="19"/>
      <c r="BC527" s="19"/>
      <c r="BD527" s="19"/>
      <c r="BE527" s="19"/>
      <c r="BF527" s="19"/>
      <c r="BG527" s="19"/>
      <c r="BH527" s="19"/>
      <c r="BI527" s="19"/>
    </row>
    <row r="528" spans="1:61">
      <c r="A528" s="82"/>
      <c r="B528" s="82"/>
      <c r="C528" s="82"/>
      <c r="D528" s="82"/>
      <c r="E528" s="82"/>
      <c r="F528" s="90"/>
      <c r="G528" s="39"/>
      <c r="H528" s="47"/>
      <c r="I528" s="47"/>
      <c r="J528" s="47"/>
      <c r="K528" s="48"/>
      <c r="L528" s="48"/>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c r="BA528" s="19"/>
      <c r="BB528" s="19"/>
      <c r="BC528" s="19"/>
      <c r="BD528" s="19"/>
      <c r="BE528" s="19"/>
      <c r="BF528" s="19"/>
      <c r="BG528" s="19"/>
      <c r="BH528" s="19"/>
      <c r="BI528" s="19"/>
    </row>
    <row r="529" spans="1:61">
      <c r="A529" s="82"/>
      <c r="B529" s="82"/>
      <c r="C529" s="82"/>
      <c r="D529" s="82"/>
      <c r="E529" s="82"/>
      <c r="F529" s="90"/>
      <c r="G529" s="39"/>
      <c r="H529" s="47"/>
      <c r="I529" s="47"/>
      <c r="J529" s="47"/>
      <c r="K529" s="48"/>
      <c r="L529" s="48"/>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c r="BA529" s="19"/>
      <c r="BB529" s="19"/>
      <c r="BC529" s="19"/>
      <c r="BD529" s="19"/>
      <c r="BE529" s="19"/>
      <c r="BF529" s="19"/>
      <c r="BG529" s="19"/>
      <c r="BH529" s="19"/>
      <c r="BI529" s="19"/>
    </row>
    <row r="530" spans="1:61">
      <c r="A530" s="82"/>
      <c r="B530" s="82"/>
      <c r="C530" s="82"/>
      <c r="D530" s="82"/>
      <c r="E530" s="82"/>
      <c r="F530" s="90"/>
      <c r="G530" s="39"/>
      <c r="H530" s="47"/>
      <c r="I530" s="47"/>
      <c r="J530" s="47"/>
      <c r="K530" s="48"/>
      <c r="L530" s="48"/>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c r="BA530" s="19"/>
      <c r="BB530" s="19"/>
      <c r="BC530" s="19"/>
      <c r="BD530" s="19"/>
      <c r="BE530" s="19"/>
      <c r="BF530" s="19"/>
      <c r="BG530" s="19"/>
      <c r="BH530" s="19"/>
      <c r="BI530" s="19"/>
    </row>
    <row r="531" spans="1:61">
      <c r="A531" s="82"/>
      <c r="B531" s="82"/>
      <c r="C531" s="82"/>
      <c r="D531" s="82"/>
      <c r="E531" s="82"/>
      <c r="F531" s="82"/>
      <c r="G531" s="39"/>
      <c r="H531" s="47"/>
      <c r="I531" s="47"/>
      <c r="J531" s="47"/>
      <c r="K531" s="48"/>
      <c r="L531" s="48"/>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c r="AZ531" s="19"/>
      <c r="BA531" s="19"/>
      <c r="BB531" s="19"/>
      <c r="BC531" s="19"/>
      <c r="BD531" s="19"/>
      <c r="BE531" s="19"/>
      <c r="BF531" s="19"/>
      <c r="BG531" s="19"/>
      <c r="BH531" s="19"/>
      <c r="BI531" s="19"/>
    </row>
    <row r="532" spans="1:61">
      <c r="A532" s="82"/>
      <c r="B532" s="82"/>
      <c r="C532" s="82"/>
      <c r="D532" s="82"/>
      <c r="E532" s="82"/>
      <c r="F532" s="82"/>
      <c r="G532" s="39"/>
      <c r="H532" s="47"/>
      <c r="I532" s="47"/>
      <c r="J532" s="47"/>
      <c r="K532" s="48"/>
      <c r="L532" s="48"/>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c r="AZ532" s="19"/>
      <c r="BA532" s="19"/>
      <c r="BB532" s="19"/>
      <c r="BC532" s="19"/>
      <c r="BD532" s="19"/>
      <c r="BE532" s="19"/>
      <c r="BF532" s="19"/>
      <c r="BG532" s="19"/>
      <c r="BH532" s="19"/>
      <c r="BI532" s="19"/>
    </row>
    <row r="533" spans="1:61">
      <c r="A533" s="82"/>
      <c r="B533" s="82"/>
      <c r="C533" s="82"/>
      <c r="D533" s="82"/>
      <c r="E533" s="82"/>
      <c r="F533" s="82"/>
      <c r="G533" s="39"/>
      <c r="H533" s="47"/>
      <c r="I533" s="47"/>
      <c r="J533" s="47"/>
      <c r="K533" s="48"/>
      <c r="L533" s="48"/>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19"/>
      <c r="AY533" s="19"/>
      <c r="AZ533" s="19"/>
      <c r="BA533" s="19"/>
      <c r="BB533" s="19"/>
      <c r="BC533" s="19"/>
      <c r="BD533" s="19"/>
      <c r="BE533" s="19"/>
      <c r="BF533" s="19"/>
      <c r="BG533" s="19"/>
      <c r="BH533" s="19"/>
      <c r="BI533" s="19"/>
    </row>
    <row r="534" spans="1:61">
      <c r="A534" s="82"/>
      <c r="B534" s="82"/>
      <c r="C534" s="82"/>
      <c r="D534" s="82"/>
      <c r="E534" s="82"/>
      <c r="F534" s="82"/>
      <c r="G534" s="39"/>
      <c r="H534" s="47"/>
      <c r="I534" s="47"/>
      <c r="J534" s="47"/>
      <c r="K534" s="48"/>
      <c r="L534" s="48"/>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c r="BA534" s="19"/>
      <c r="BB534" s="19"/>
      <c r="BC534" s="19"/>
      <c r="BD534" s="19"/>
      <c r="BE534" s="19"/>
      <c r="BF534" s="19"/>
      <c r="BG534" s="19"/>
      <c r="BH534" s="19"/>
      <c r="BI534" s="19"/>
    </row>
    <row r="535" spans="1:61">
      <c r="A535" s="48"/>
      <c r="B535" s="42"/>
      <c r="C535" s="42"/>
      <c r="D535" s="42"/>
      <c r="E535" s="42"/>
      <c r="F535" s="42"/>
      <c r="G535" s="39"/>
      <c r="H535" s="47"/>
      <c r="I535" s="47"/>
      <c r="J535" s="47"/>
      <c r="K535" s="48"/>
      <c r="L535" s="48"/>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c r="BA535" s="19"/>
      <c r="BB535" s="19"/>
      <c r="BC535" s="19"/>
      <c r="BD535" s="19"/>
      <c r="BE535" s="19"/>
      <c r="BF535" s="19"/>
      <c r="BG535" s="19"/>
      <c r="BH535" s="19"/>
      <c r="BI535" s="19"/>
    </row>
    <row r="536" spans="1:61">
      <c r="A536" s="48"/>
      <c r="B536" s="42"/>
      <c r="C536" s="42"/>
      <c r="D536" s="42"/>
      <c r="E536" s="42"/>
      <c r="F536" s="42"/>
      <c r="G536" s="39"/>
      <c r="H536" s="47"/>
      <c r="I536" s="47"/>
      <c r="J536" s="47"/>
      <c r="K536" s="48"/>
      <c r="L536" s="48"/>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c r="BA536" s="19"/>
      <c r="BB536" s="19"/>
      <c r="BC536" s="19"/>
      <c r="BD536" s="19"/>
      <c r="BE536" s="19"/>
      <c r="BF536" s="19"/>
      <c r="BG536" s="19"/>
      <c r="BH536" s="19"/>
      <c r="BI536" s="19"/>
    </row>
    <row r="537" spans="1:61">
      <c r="A537" s="48"/>
      <c r="B537" s="42"/>
      <c r="C537" s="42"/>
      <c r="D537" s="42"/>
      <c r="E537" s="42"/>
      <c r="F537" s="42"/>
      <c r="G537" s="39"/>
      <c r="H537" s="47"/>
      <c r="I537" s="47"/>
      <c r="J537" s="47"/>
      <c r="K537" s="48"/>
      <c r="L537" s="48"/>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c r="BA537" s="19"/>
      <c r="BB537" s="19"/>
      <c r="BC537" s="19"/>
      <c r="BD537" s="19"/>
      <c r="BE537" s="19"/>
      <c r="BF537" s="19"/>
      <c r="BG537" s="19"/>
      <c r="BH537" s="19"/>
      <c r="BI537" s="19"/>
    </row>
    <row r="538" spans="1:61">
      <c r="A538" s="48"/>
      <c r="B538" s="42"/>
      <c r="C538" s="42"/>
      <c r="D538" s="42"/>
      <c r="E538" s="42"/>
      <c r="F538" s="42"/>
      <c r="G538" s="39"/>
      <c r="H538" s="47"/>
      <c r="I538" s="47"/>
      <c r="J538" s="47"/>
      <c r="K538" s="48"/>
      <c r="L538" s="48"/>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c r="BA538" s="19"/>
      <c r="BB538" s="19"/>
      <c r="BC538" s="19"/>
      <c r="BD538" s="19"/>
      <c r="BE538" s="19"/>
      <c r="BF538" s="19"/>
      <c r="BG538" s="19"/>
      <c r="BH538" s="19"/>
      <c r="BI538" s="19"/>
    </row>
    <row r="539" spans="1:61">
      <c r="A539" s="48"/>
      <c r="B539" s="42"/>
      <c r="C539" s="42"/>
      <c r="D539" s="42"/>
      <c r="E539" s="42"/>
      <c r="F539" s="42"/>
      <c r="G539" s="39"/>
      <c r="H539" s="47"/>
      <c r="I539" s="47"/>
      <c r="J539" s="47"/>
      <c r="K539" s="48"/>
      <c r="L539" s="48"/>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c r="AZ539" s="19"/>
      <c r="BA539" s="19"/>
      <c r="BB539" s="19"/>
      <c r="BC539" s="19"/>
      <c r="BD539" s="19"/>
      <c r="BE539" s="19"/>
      <c r="BF539" s="19"/>
      <c r="BG539" s="19"/>
      <c r="BH539" s="19"/>
      <c r="BI539" s="19"/>
    </row>
    <row r="540" spans="1:61">
      <c r="A540" s="42"/>
      <c r="B540" s="42"/>
      <c r="C540" s="42"/>
      <c r="D540" s="42"/>
      <c r="E540" s="42"/>
      <c r="F540" s="42"/>
      <c r="G540" s="39"/>
      <c r="H540" s="47"/>
      <c r="I540" s="47"/>
      <c r="J540" s="47"/>
      <c r="K540" s="48"/>
      <c r="L540" s="48"/>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c r="AZ540" s="19"/>
      <c r="BA540" s="19"/>
      <c r="BB540" s="19"/>
      <c r="BC540" s="19"/>
      <c r="BD540" s="19"/>
      <c r="BE540" s="19"/>
      <c r="BF540" s="19"/>
      <c r="BG540" s="19"/>
      <c r="BH540" s="19"/>
      <c r="BI540" s="19"/>
    </row>
    <row r="541" spans="1:61">
      <c r="A541" s="48"/>
      <c r="B541" s="42"/>
      <c r="C541" s="42"/>
      <c r="D541" s="42"/>
      <c r="E541" s="42"/>
      <c r="F541" s="42"/>
      <c r="G541" s="39"/>
      <c r="H541" s="47"/>
      <c r="I541" s="47"/>
      <c r="J541" s="47"/>
      <c r="K541" s="48"/>
      <c r="L541" s="48"/>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c r="AZ541" s="19"/>
      <c r="BA541" s="19"/>
      <c r="BB541" s="19"/>
      <c r="BC541" s="19"/>
      <c r="BD541" s="19"/>
      <c r="BE541" s="19"/>
      <c r="BF541" s="19"/>
      <c r="BG541" s="19"/>
      <c r="BH541" s="19"/>
      <c r="BI541" s="19"/>
    </row>
    <row r="542" spans="1:61">
      <c r="A542" s="48"/>
      <c r="B542" s="42"/>
      <c r="C542" s="42"/>
      <c r="D542" s="42"/>
      <c r="E542" s="42"/>
      <c r="F542" s="42"/>
      <c r="G542" s="39"/>
      <c r="H542" s="47"/>
      <c r="I542" s="47"/>
      <c r="J542" s="47"/>
      <c r="K542" s="48"/>
      <c r="L542" s="48"/>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c r="AZ542" s="19"/>
      <c r="BA542" s="19"/>
      <c r="BB542" s="19"/>
      <c r="BC542" s="19"/>
      <c r="BD542" s="19"/>
      <c r="BE542" s="19"/>
      <c r="BF542" s="19"/>
      <c r="BG542" s="19"/>
      <c r="BH542" s="19"/>
      <c r="BI542" s="19"/>
    </row>
    <row r="543" spans="1:61">
      <c r="A543" s="48"/>
      <c r="B543" s="42"/>
      <c r="C543" s="42"/>
      <c r="D543" s="42"/>
      <c r="E543" s="42"/>
      <c r="F543" s="42"/>
      <c r="G543" s="39"/>
      <c r="H543" s="47"/>
      <c r="I543" s="47"/>
      <c r="J543" s="47"/>
      <c r="K543" s="48"/>
      <c r="L543" s="48"/>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c r="BA543" s="19"/>
      <c r="BB543" s="19"/>
      <c r="BC543" s="19"/>
      <c r="BD543" s="19"/>
      <c r="BE543" s="19"/>
      <c r="BF543" s="19"/>
      <c r="BG543" s="19"/>
      <c r="BH543" s="19"/>
      <c r="BI543" s="19"/>
    </row>
    <row r="544" spans="1:61">
      <c r="A544" s="48"/>
      <c r="B544" s="42"/>
      <c r="C544" s="42"/>
      <c r="D544" s="42"/>
      <c r="E544" s="42"/>
      <c r="F544" s="42"/>
      <c r="G544" s="39"/>
      <c r="H544" s="47"/>
      <c r="I544" s="47"/>
      <c r="J544" s="47"/>
      <c r="K544" s="48"/>
      <c r="L544" s="48"/>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c r="BA544" s="19"/>
      <c r="BB544" s="19"/>
      <c r="BC544" s="19"/>
      <c r="BD544" s="19"/>
      <c r="BE544" s="19"/>
      <c r="BF544" s="19"/>
      <c r="BG544" s="19"/>
      <c r="BH544" s="19"/>
      <c r="BI544" s="19"/>
    </row>
    <row r="545" spans="1:61">
      <c r="A545" s="48"/>
      <c r="B545" s="42"/>
      <c r="C545" s="42"/>
      <c r="D545" s="42"/>
      <c r="E545" s="42"/>
      <c r="F545" s="42"/>
      <c r="G545" s="39"/>
      <c r="H545" s="47"/>
      <c r="I545" s="47"/>
      <c r="J545" s="47"/>
      <c r="K545" s="48"/>
      <c r="L545" s="48"/>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19"/>
      <c r="AY545" s="19"/>
      <c r="AZ545" s="19"/>
      <c r="BA545" s="19"/>
      <c r="BB545" s="19"/>
      <c r="BC545" s="19"/>
      <c r="BD545" s="19"/>
      <c r="BE545" s="19"/>
      <c r="BF545" s="19"/>
      <c r="BG545" s="19"/>
      <c r="BH545" s="19"/>
      <c r="BI545" s="19"/>
    </row>
    <row r="546" spans="1:61">
      <c r="A546" s="48"/>
      <c r="B546" s="42"/>
      <c r="C546" s="42"/>
      <c r="D546" s="42"/>
      <c r="E546" s="42"/>
      <c r="F546" s="42"/>
      <c r="G546" s="39"/>
      <c r="H546" s="47"/>
      <c r="I546" s="47"/>
      <c r="J546" s="47"/>
      <c r="K546" s="48"/>
      <c r="L546" s="48"/>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c r="BA546" s="19"/>
      <c r="BB546" s="19"/>
      <c r="BC546" s="19"/>
      <c r="BD546" s="19"/>
      <c r="BE546" s="19"/>
      <c r="BF546" s="19"/>
      <c r="BG546" s="19"/>
      <c r="BH546" s="19"/>
      <c r="BI546" s="19"/>
    </row>
    <row r="547" spans="1:61">
      <c r="A547" s="48"/>
      <c r="B547" s="42"/>
      <c r="C547" s="42"/>
      <c r="D547" s="42"/>
      <c r="E547" s="42"/>
      <c r="F547" s="42"/>
      <c r="G547" s="39"/>
      <c r="H547" s="47"/>
      <c r="I547" s="47"/>
      <c r="J547" s="47"/>
      <c r="K547" s="48"/>
      <c r="L547" s="48"/>
      <c r="M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c r="BA547" s="19"/>
      <c r="BB547" s="19"/>
      <c r="BC547" s="19"/>
      <c r="BD547" s="19"/>
      <c r="BE547" s="19"/>
      <c r="BF547" s="19"/>
      <c r="BG547" s="19"/>
      <c r="BH547" s="19"/>
      <c r="BI547" s="19"/>
    </row>
    <row r="548" spans="1:61">
      <c r="A548" s="42"/>
      <c r="B548" s="42"/>
      <c r="C548" s="42"/>
      <c r="D548" s="42"/>
      <c r="E548" s="42"/>
      <c r="F548" s="42"/>
      <c r="G548" s="39"/>
      <c r="H548" s="44"/>
      <c r="I548" s="44"/>
      <c r="J548" s="44"/>
      <c r="K548" s="42"/>
      <c r="L548" s="42"/>
      <c r="M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c r="BA548" s="19"/>
      <c r="BB548" s="19"/>
      <c r="BC548" s="19"/>
      <c r="BD548" s="19"/>
      <c r="BE548" s="19"/>
      <c r="BF548" s="19"/>
      <c r="BG548" s="19"/>
      <c r="BH548" s="19"/>
      <c r="BI548" s="19"/>
    </row>
    <row r="549" spans="1:61">
      <c r="A549" s="28"/>
      <c r="B549" s="28"/>
      <c r="C549" s="28"/>
      <c r="D549" s="28"/>
      <c r="E549" s="28"/>
      <c r="F549" s="28"/>
      <c r="G549" s="36"/>
      <c r="H549" s="28"/>
      <c r="I549" s="28"/>
      <c r="J549" s="28"/>
      <c r="K549" s="28"/>
      <c r="L549" s="28"/>
      <c r="M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c r="AZ549" s="19"/>
      <c r="BA549" s="19"/>
      <c r="BB549" s="19"/>
      <c r="BC549" s="19"/>
      <c r="BD549" s="19"/>
      <c r="BE549" s="19"/>
      <c r="BF549" s="19"/>
      <c r="BG549" s="19"/>
      <c r="BH549" s="19"/>
      <c r="BI549" s="19"/>
    </row>
    <row r="550" spans="1:61">
      <c r="A550" s="19"/>
      <c r="B550" s="19"/>
      <c r="C550" s="19"/>
      <c r="D550" s="19"/>
      <c r="E550" s="19"/>
      <c r="F550" s="19"/>
      <c r="G550" s="18"/>
      <c r="H550" s="19"/>
      <c r="I550" s="19"/>
      <c r="J550" s="19"/>
      <c r="K550" s="19"/>
      <c r="L550" s="19"/>
    </row>
    <row r="551" spans="1:61">
      <c r="A551" s="19"/>
      <c r="B551" s="19"/>
      <c r="C551" s="19"/>
      <c r="D551" s="19"/>
      <c r="E551" s="19"/>
      <c r="F551" s="19"/>
      <c r="G551" s="18"/>
      <c r="H551" s="19"/>
      <c r="I551" s="19"/>
      <c r="J551" s="19"/>
      <c r="K551" s="19"/>
      <c r="L551" s="19"/>
    </row>
    <row r="552" spans="1:61">
      <c r="A552" s="19"/>
      <c r="B552" s="19"/>
      <c r="C552" s="19"/>
      <c r="D552" s="19"/>
      <c r="E552" s="19"/>
      <c r="F552" s="19"/>
      <c r="G552" s="18"/>
      <c r="H552" s="19"/>
      <c r="I552" s="19"/>
      <c r="J552" s="19"/>
      <c r="K552" s="19"/>
      <c r="L552" s="19"/>
    </row>
    <row r="553" spans="1:61">
      <c r="A553" s="19"/>
      <c r="B553" s="19"/>
      <c r="C553" s="19"/>
      <c r="D553" s="19"/>
      <c r="E553" s="19"/>
      <c r="F553" s="19"/>
      <c r="G553" s="18"/>
      <c r="H553" s="19"/>
      <c r="I553" s="19"/>
      <c r="J553" s="19"/>
      <c r="K553" s="19"/>
      <c r="L553" s="19"/>
    </row>
    <row r="554" spans="1:61">
      <c r="A554" s="19"/>
      <c r="B554" s="19"/>
      <c r="C554" s="19"/>
      <c r="D554" s="19"/>
      <c r="E554" s="19"/>
      <c r="F554" s="19"/>
      <c r="G554" s="18"/>
      <c r="H554" s="19"/>
      <c r="I554" s="19"/>
      <c r="J554" s="19"/>
      <c r="K554" s="19"/>
      <c r="L554" s="19"/>
    </row>
    <row r="555" spans="1:61">
      <c r="A555" s="19"/>
      <c r="B555" s="19"/>
      <c r="C555" s="19"/>
      <c r="D555" s="19"/>
      <c r="E555" s="19"/>
      <c r="F555" s="19"/>
      <c r="G555" s="18"/>
      <c r="H555" s="19"/>
      <c r="I555" s="19"/>
      <c r="J555" s="19"/>
      <c r="K555" s="19"/>
      <c r="L555" s="19"/>
    </row>
    <row r="556" spans="1:61">
      <c r="A556" s="19"/>
      <c r="B556" s="19"/>
      <c r="C556" s="19"/>
      <c r="D556" s="19"/>
      <c r="E556" s="19"/>
      <c r="F556" s="19"/>
      <c r="G556" s="18"/>
      <c r="H556" s="19"/>
      <c r="I556" s="19"/>
      <c r="J556" s="19"/>
      <c r="K556" s="19"/>
      <c r="L556" s="19"/>
    </row>
    <row r="557" spans="1:61">
      <c r="A557" s="19"/>
      <c r="B557" s="19"/>
      <c r="C557" s="19"/>
      <c r="D557" s="19"/>
      <c r="E557" s="19"/>
      <c r="F557" s="19"/>
      <c r="G557" s="18"/>
      <c r="H557" s="19"/>
      <c r="I557" s="19"/>
      <c r="J557" s="19"/>
      <c r="K557" s="19"/>
      <c r="L557" s="19"/>
    </row>
    <row r="558" spans="1:61">
      <c r="A558" s="19"/>
      <c r="B558" s="19"/>
      <c r="C558" s="19"/>
      <c r="D558" s="19"/>
      <c r="E558" s="19"/>
      <c r="F558" s="19"/>
      <c r="G558" s="18"/>
      <c r="H558" s="19"/>
      <c r="I558" s="19"/>
      <c r="J558" s="19"/>
      <c r="K558" s="19"/>
      <c r="L558" s="19"/>
    </row>
    <row r="559" spans="1:61">
      <c r="A559" s="19"/>
      <c r="B559" s="19"/>
      <c r="C559" s="19"/>
      <c r="D559" s="19"/>
      <c r="E559" s="19"/>
      <c r="F559" s="19"/>
      <c r="G559" s="18"/>
      <c r="H559" s="19"/>
      <c r="I559" s="19"/>
      <c r="J559" s="19"/>
      <c r="K559" s="19"/>
      <c r="L559" s="19"/>
    </row>
    <row r="560" spans="1:61">
      <c r="A560" s="19"/>
      <c r="B560" s="19"/>
      <c r="C560" s="19"/>
      <c r="D560" s="19"/>
      <c r="E560" s="19"/>
      <c r="F560" s="19"/>
      <c r="G560" s="18"/>
      <c r="H560" s="19"/>
      <c r="I560" s="19"/>
      <c r="J560" s="19"/>
      <c r="K560" s="19"/>
      <c r="L560" s="19"/>
    </row>
    <row r="561" spans="1:12">
      <c r="A561" s="19"/>
      <c r="B561" s="19"/>
      <c r="C561" s="19"/>
      <c r="D561" s="19"/>
      <c r="E561" s="19"/>
      <c r="F561" s="19"/>
      <c r="G561" s="18"/>
      <c r="H561" s="19"/>
      <c r="I561" s="19"/>
      <c r="J561" s="19"/>
      <c r="K561" s="19"/>
      <c r="L561" s="19"/>
    </row>
    <row r="562" spans="1:12">
      <c r="A562" s="19"/>
      <c r="B562" s="19"/>
      <c r="C562" s="19"/>
      <c r="D562" s="19"/>
      <c r="E562" s="19"/>
      <c r="F562" s="19"/>
      <c r="G562" s="18"/>
      <c r="H562" s="19"/>
      <c r="I562" s="19"/>
      <c r="J562" s="19"/>
      <c r="K562" s="19"/>
      <c r="L562" s="19"/>
    </row>
    <row r="563" spans="1:12">
      <c r="A563" s="19"/>
      <c r="B563" s="19"/>
      <c r="C563" s="19"/>
      <c r="D563" s="19"/>
      <c r="E563" s="19"/>
      <c r="F563" s="19"/>
      <c r="G563" s="18"/>
      <c r="H563" s="19"/>
      <c r="I563" s="19"/>
      <c r="J563" s="19"/>
      <c r="K563" s="19"/>
      <c r="L563" s="19"/>
    </row>
    <row r="564" spans="1:12">
      <c r="A564" s="19"/>
      <c r="B564" s="19"/>
      <c r="C564" s="19"/>
      <c r="D564" s="19"/>
      <c r="E564" s="19"/>
      <c r="F564" s="19"/>
      <c r="G564" s="18"/>
      <c r="H564" s="19"/>
      <c r="I564" s="19"/>
      <c r="J564" s="19"/>
      <c r="K564" s="19"/>
      <c r="L564" s="19"/>
    </row>
    <row r="565" spans="1:12">
      <c r="A565" s="19"/>
      <c r="B565" s="19"/>
      <c r="C565" s="19"/>
      <c r="D565" s="19"/>
      <c r="E565" s="19"/>
      <c r="F565" s="19"/>
      <c r="G565" s="18"/>
      <c r="H565" s="19"/>
      <c r="I565" s="19"/>
      <c r="J565" s="19"/>
      <c r="K565" s="19"/>
      <c r="L565" s="19"/>
    </row>
    <row r="566" spans="1:12">
      <c r="A566" s="19"/>
      <c r="B566" s="19"/>
      <c r="C566" s="19"/>
      <c r="D566" s="19"/>
      <c r="E566" s="19"/>
      <c r="F566" s="19"/>
      <c r="G566" s="18"/>
      <c r="H566" s="19"/>
      <c r="I566" s="19"/>
      <c r="J566" s="19"/>
      <c r="K566" s="19"/>
      <c r="L566" s="19"/>
    </row>
    <row r="567" spans="1:12">
      <c r="A567" s="19"/>
      <c r="B567" s="19"/>
      <c r="C567" s="19"/>
      <c r="D567" s="19"/>
      <c r="E567" s="19"/>
      <c r="F567" s="19"/>
      <c r="G567" s="18"/>
      <c r="H567" s="19"/>
      <c r="I567" s="19"/>
      <c r="J567" s="19"/>
      <c r="K567" s="19"/>
      <c r="L567" s="19"/>
    </row>
    <row r="568" spans="1:12">
      <c r="A568" s="19"/>
      <c r="B568" s="19"/>
      <c r="C568" s="19"/>
      <c r="D568" s="19"/>
      <c r="E568" s="19"/>
      <c r="F568" s="19"/>
      <c r="G568" s="18"/>
      <c r="H568" s="19"/>
      <c r="I568" s="19"/>
      <c r="J568" s="19"/>
      <c r="K568" s="19"/>
      <c r="L568" s="19"/>
    </row>
    <row r="569" spans="1:12">
      <c r="A569" s="19"/>
      <c r="B569" s="19"/>
      <c r="C569" s="19"/>
      <c r="D569" s="19"/>
      <c r="E569" s="19"/>
      <c r="F569" s="19"/>
      <c r="G569" s="18"/>
      <c r="H569" s="19"/>
      <c r="I569" s="19"/>
      <c r="J569" s="19"/>
      <c r="K569" s="19"/>
      <c r="L569" s="19"/>
    </row>
    <row r="570" spans="1:12">
      <c r="A570" s="19"/>
      <c r="B570" s="19"/>
      <c r="C570" s="19"/>
      <c r="D570" s="19"/>
      <c r="E570" s="19"/>
      <c r="F570" s="19"/>
      <c r="G570" s="18"/>
      <c r="H570" s="19"/>
      <c r="I570" s="19"/>
      <c r="J570" s="19"/>
      <c r="K570" s="19"/>
      <c r="L570" s="19"/>
    </row>
    <row r="571" spans="1:12">
      <c r="A571" s="19"/>
      <c r="B571" s="19"/>
      <c r="C571" s="19"/>
      <c r="D571" s="19"/>
      <c r="E571" s="19"/>
      <c r="F571" s="19"/>
      <c r="G571" s="18"/>
      <c r="H571" s="19"/>
      <c r="I571" s="19"/>
      <c r="J571" s="19"/>
      <c r="K571" s="19"/>
      <c r="L571" s="19"/>
    </row>
    <row r="572" spans="1:12">
      <c r="A572" s="19"/>
      <c r="B572" s="19"/>
      <c r="C572" s="19"/>
      <c r="D572" s="19"/>
      <c r="E572" s="19"/>
      <c r="F572" s="19"/>
      <c r="G572" s="18"/>
      <c r="H572" s="19"/>
      <c r="I572" s="19"/>
      <c r="J572" s="19"/>
      <c r="K572" s="19"/>
      <c r="L572" s="19"/>
    </row>
    <row r="573" spans="1:12">
      <c r="A573" s="19"/>
      <c r="B573" s="19"/>
      <c r="C573" s="19"/>
      <c r="D573" s="19"/>
      <c r="E573" s="19"/>
      <c r="F573" s="19"/>
      <c r="G573" s="18"/>
      <c r="H573" s="19"/>
      <c r="I573" s="19"/>
      <c r="J573" s="19"/>
      <c r="K573" s="19"/>
      <c r="L573" s="19"/>
    </row>
    <row r="574" spans="1:12">
      <c r="A574" s="19"/>
      <c r="B574" s="19"/>
      <c r="C574" s="19"/>
      <c r="D574" s="19"/>
      <c r="E574" s="19"/>
      <c r="F574" s="19"/>
      <c r="G574" s="18"/>
      <c r="H574" s="19"/>
      <c r="I574" s="19"/>
      <c r="J574" s="19"/>
      <c r="K574" s="19"/>
      <c r="L574" s="19"/>
    </row>
    <row r="575" spans="1:12">
      <c r="A575" s="19"/>
      <c r="B575" s="19"/>
      <c r="C575" s="19"/>
      <c r="D575" s="19"/>
      <c r="E575" s="19"/>
      <c r="F575" s="19"/>
      <c r="G575" s="18"/>
      <c r="H575" s="19"/>
      <c r="I575" s="19"/>
      <c r="J575" s="19"/>
      <c r="K575" s="19"/>
      <c r="L575" s="19"/>
    </row>
    <row r="576" spans="1:12">
      <c r="A576" s="19"/>
      <c r="B576" s="19"/>
      <c r="C576" s="19"/>
      <c r="D576" s="19"/>
      <c r="E576" s="19"/>
      <c r="F576" s="19"/>
      <c r="G576" s="18"/>
      <c r="H576" s="19"/>
      <c r="I576" s="19"/>
      <c r="J576" s="19"/>
      <c r="K576" s="19"/>
      <c r="L576" s="19"/>
    </row>
    <row r="577" spans="1:12">
      <c r="A577" s="19"/>
      <c r="B577" s="19"/>
      <c r="C577" s="19"/>
      <c r="D577" s="19"/>
      <c r="E577" s="19"/>
      <c r="F577" s="19"/>
      <c r="G577" s="18"/>
      <c r="H577" s="19"/>
      <c r="I577" s="19"/>
      <c r="J577" s="19"/>
      <c r="K577" s="19"/>
      <c r="L577" s="19"/>
    </row>
    <row r="578" spans="1:12">
      <c r="A578" s="19"/>
      <c r="B578" s="19"/>
      <c r="C578" s="19"/>
      <c r="D578" s="19"/>
      <c r="E578" s="19"/>
      <c r="F578" s="19"/>
      <c r="G578" s="18"/>
      <c r="H578" s="19"/>
      <c r="I578" s="19"/>
      <c r="J578" s="19"/>
      <c r="K578" s="19"/>
      <c r="L578" s="19"/>
    </row>
    <row r="579" spans="1:12">
      <c r="A579" s="19"/>
      <c r="B579" s="19"/>
      <c r="C579" s="19"/>
      <c r="D579" s="19"/>
      <c r="E579" s="19"/>
      <c r="F579" s="19"/>
      <c r="G579" s="18"/>
      <c r="H579" s="19"/>
      <c r="I579" s="19"/>
      <c r="J579" s="19"/>
      <c r="K579" s="19"/>
      <c r="L579" s="19"/>
    </row>
    <row r="580" spans="1:12">
      <c r="A580" s="19"/>
      <c r="B580" s="19"/>
      <c r="C580" s="19"/>
      <c r="D580" s="19"/>
      <c r="E580" s="19"/>
      <c r="F580" s="19"/>
      <c r="G580" s="18"/>
      <c r="H580" s="19"/>
      <c r="I580" s="19"/>
      <c r="J580" s="19"/>
      <c r="K580" s="19"/>
      <c r="L580" s="19"/>
    </row>
    <row r="581" spans="1:12">
      <c r="A581" s="19"/>
      <c r="B581" s="19"/>
      <c r="C581" s="19"/>
      <c r="D581" s="19"/>
      <c r="E581" s="19"/>
      <c r="F581" s="19"/>
      <c r="G581" s="18"/>
      <c r="H581" s="19"/>
      <c r="I581" s="19"/>
      <c r="J581" s="19"/>
      <c r="K581" s="19"/>
      <c r="L581" s="19"/>
    </row>
    <row r="582" spans="1:12">
      <c r="A582" s="19"/>
      <c r="B582" s="19"/>
      <c r="C582" s="19"/>
      <c r="D582" s="19"/>
      <c r="E582" s="19"/>
      <c r="F582" s="19"/>
      <c r="G582" s="18"/>
      <c r="H582" s="19"/>
      <c r="I582" s="19"/>
      <c r="J582" s="19"/>
      <c r="K582" s="19"/>
      <c r="L582" s="19"/>
    </row>
    <row r="583" spans="1:12">
      <c r="A583" s="19"/>
      <c r="B583" s="19"/>
      <c r="C583" s="19"/>
      <c r="D583" s="19"/>
      <c r="E583" s="19"/>
      <c r="F583" s="19"/>
      <c r="G583" s="18"/>
      <c r="H583" s="19"/>
      <c r="I583" s="19"/>
      <c r="J583" s="19"/>
      <c r="K583" s="19"/>
      <c r="L583" s="19"/>
    </row>
    <row r="584" spans="1:12">
      <c r="A584" s="19"/>
      <c r="B584" s="19"/>
      <c r="C584" s="19"/>
      <c r="D584" s="19"/>
      <c r="E584" s="19"/>
      <c r="F584" s="19"/>
      <c r="G584" s="18"/>
      <c r="H584" s="19"/>
      <c r="I584" s="19"/>
      <c r="J584" s="19"/>
      <c r="K584" s="19"/>
      <c r="L584" s="19"/>
    </row>
    <row r="585" spans="1:12">
      <c r="A585" s="19"/>
      <c r="B585" s="19"/>
      <c r="C585" s="19"/>
      <c r="D585" s="19"/>
      <c r="E585" s="19"/>
      <c r="F585" s="19"/>
      <c r="G585" s="18"/>
      <c r="H585" s="19"/>
      <c r="I585" s="19"/>
      <c r="J585" s="19"/>
      <c r="K585" s="19"/>
      <c r="L585" s="19"/>
    </row>
    <row r="586" spans="1:12">
      <c r="A586" s="19"/>
      <c r="B586" s="19"/>
      <c r="C586" s="19"/>
      <c r="D586" s="19"/>
      <c r="E586" s="19"/>
      <c r="F586" s="19"/>
      <c r="G586" s="18"/>
      <c r="H586" s="19"/>
      <c r="I586" s="19"/>
      <c r="J586" s="19"/>
      <c r="K586" s="19"/>
      <c r="L586" s="19"/>
    </row>
    <row r="587" spans="1:12">
      <c r="A587" s="19"/>
      <c r="B587" s="19"/>
      <c r="C587" s="19"/>
      <c r="D587" s="19"/>
      <c r="E587" s="19"/>
      <c r="F587" s="19"/>
      <c r="G587" s="18"/>
      <c r="H587" s="19"/>
      <c r="I587" s="19"/>
      <c r="J587" s="19"/>
      <c r="K587" s="19"/>
      <c r="L587" s="19"/>
    </row>
    <row r="588" spans="1:12">
      <c r="A588" s="19"/>
      <c r="B588" s="19"/>
      <c r="C588" s="19"/>
      <c r="D588" s="19"/>
      <c r="E588" s="19"/>
      <c r="F588" s="19"/>
      <c r="G588" s="18"/>
      <c r="H588" s="19"/>
      <c r="I588" s="19"/>
      <c r="J588" s="19"/>
      <c r="K588" s="19"/>
      <c r="L588" s="19"/>
    </row>
    <row r="589" spans="1:12">
      <c r="A589" s="19"/>
      <c r="B589" s="19"/>
      <c r="C589" s="19"/>
      <c r="D589" s="19"/>
      <c r="E589" s="19"/>
      <c r="F589" s="19"/>
      <c r="G589" s="18"/>
      <c r="H589" s="19"/>
      <c r="I589" s="19"/>
      <c r="J589" s="19"/>
      <c r="K589" s="19"/>
      <c r="L589" s="19"/>
    </row>
    <row r="590" spans="1:12">
      <c r="A590" s="19"/>
      <c r="B590" s="19"/>
      <c r="C590" s="19"/>
      <c r="D590" s="19"/>
      <c r="E590" s="19"/>
      <c r="F590" s="19"/>
      <c r="G590" s="18"/>
      <c r="H590" s="19"/>
      <c r="I590" s="19"/>
      <c r="J590" s="19"/>
      <c r="K590" s="19"/>
      <c r="L590" s="19"/>
    </row>
    <row r="591" spans="1:12">
      <c r="A591" s="19"/>
      <c r="B591" s="19"/>
      <c r="C591" s="19"/>
      <c r="D591" s="19"/>
      <c r="E591" s="19"/>
      <c r="F591" s="19"/>
      <c r="G591" s="18"/>
      <c r="H591" s="19"/>
      <c r="I591" s="19"/>
      <c r="J591" s="19"/>
      <c r="K591" s="19"/>
      <c r="L591" s="19"/>
    </row>
    <row r="592" spans="1:12">
      <c r="A592" s="19"/>
      <c r="B592" s="19"/>
      <c r="C592" s="19"/>
      <c r="D592" s="19"/>
      <c r="E592" s="19"/>
      <c r="F592" s="19"/>
      <c r="G592" s="18"/>
      <c r="H592" s="19"/>
      <c r="I592" s="19"/>
      <c r="J592" s="19"/>
      <c r="K592" s="19"/>
      <c r="L592" s="19"/>
    </row>
    <row r="593" spans="1:12">
      <c r="A593" s="19"/>
      <c r="B593" s="19"/>
      <c r="C593" s="19"/>
      <c r="D593" s="19"/>
      <c r="E593" s="19"/>
      <c r="F593" s="19"/>
      <c r="G593" s="18"/>
      <c r="H593" s="19"/>
      <c r="I593" s="19"/>
      <c r="J593" s="19"/>
      <c r="K593" s="19"/>
      <c r="L593" s="19"/>
    </row>
    <row r="594" spans="1:12">
      <c r="A594" s="19"/>
      <c r="B594" s="19"/>
      <c r="C594" s="19"/>
      <c r="D594" s="19"/>
      <c r="E594" s="19"/>
      <c r="F594" s="19"/>
      <c r="G594" s="18"/>
      <c r="H594" s="19"/>
      <c r="I594" s="19"/>
      <c r="J594" s="19"/>
      <c r="K594" s="19"/>
      <c r="L594" s="19"/>
    </row>
    <row r="595" spans="1:12">
      <c r="A595" s="19"/>
      <c r="B595" s="19"/>
      <c r="C595" s="19"/>
      <c r="D595" s="19"/>
      <c r="E595" s="19"/>
      <c r="F595" s="19"/>
      <c r="G595" s="18"/>
      <c r="H595" s="19"/>
      <c r="I595" s="19"/>
      <c r="J595" s="19"/>
      <c r="K595" s="19"/>
      <c r="L595" s="19"/>
    </row>
    <row r="596" spans="1:12">
      <c r="A596" s="19"/>
      <c r="B596" s="19"/>
      <c r="C596" s="19"/>
      <c r="D596" s="19"/>
      <c r="E596" s="19"/>
      <c r="F596" s="19"/>
      <c r="G596" s="18"/>
      <c r="H596" s="19"/>
      <c r="I596" s="19"/>
      <c r="J596" s="19"/>
      <c r="K596" s="19"/>
      <c r="L596" s="19"/>
    </row>
    <row r="597" spans="1:12">
      <c r="A597" s="19"/>
      <c r="B597" s="19"/>
      <c r="C597" s="19"/>
      <c r="D597" s="19"/>
      <c r="E597" s="19"/>
      <c r="F597" s="19"/>
      <c r="G597" s="18"/>
      <c r="H597" s="19"/>
      <c r="I597" s="19"/>
      <c r="J597" s="19"/>
      <c r="K597" s="19"/>
      <c r="L597" s="19"/>
    </row>
    <row r="598" spans="1:12">
      <c r="A598" s="19"/>
      <c r="B598" s="19"/>
      <c r="C598" s="19"/>
      <c r="D598" s="19"/>
      <c r="E598" s="19"/>
      <c r="F598" s="19"/>
      <c r="G598" s="18"/>
      <c r="H598" s="19"/>
      <c r="I598" s="19"/>
      <c r="J598" s="19"/>
      <c r="K598" s="19"/>
      <c r="L598" s="19"/>
    </row>
    <row r="599" spans="1:12">
      <c r="A599" s="19"/>
      <c r="B599" s="19"/>
      <c r="C599" s="19"/>
      <c r="D599" s="19"/>
      <c r="E599" s="19"/>
      <c r="F599" s="19"/>
      <c r="G599" s="18"/>
      <c r="H599" s="19"/>
      <c r="I599" s="19"/>
      <c r="J599" s="19"/>
      <c r="K599" s="19"/>
      <c r="L599" s="19"/>
    </row>
    <row r="600" spans="1:12">
      <c r="A600" s="19"/>
      <c r="B600" s="19"/>
      <c r="C600" s="19"/>
      <c r="D600" s="19"/>
      <c r="E600" s="19"/>
      <c r="F600" s="19"/>
      <c r="G600" s="18"/>
      <c r="H600" s="19"/>
      <c r="I600" s="19"/>
      <c r="J600" s="19"/>
      <c r="K600" s="19"/>
      <c r="L600" s="19"/>
    </row>
    <row r="601" spans="1:12">
      <c r="A601" s="19"/>
      <c r="B601" s="19"/>
      <c r="C601" s="19"/>
      <c r="D601" s="19"/>
      <c r="E601" s="19"/>
      <c r="F601" s="19"/>
      <c r="G601" s="18"/>
      <c r="H601" s="19"/>
      <c r="I601" s="19"/>
      <c r="J601" s="19"/>
      <c r="K601" s="19"/>
      <c r="L601" s="19"/>
    </row>
    <row r="602" spans="1:12">
      <c r="A602" s="19"/>
      <c r="B602" s="19"/>
      <c r="C602" s="19"/>
      <c r="D602" s="19"/>
      <c r="E602" s="19"/>
      <c r="F602" s="19"/>
      <c r="G602" s="18"/>
      <c r="H602" s="19"/>
      <c r="I602" s="19"/>
      <c r="J602" s="19"/>
      <c r="K602" s="19"/>
      <c r="L602" s="19"/>
    </row>
    <row r="603" spans="1:12">
      <c r="A603" s="19"/>
      <c r="B603" s="19"/>
      <c r="C603" s="19"/>
      <c r="D603" s="19"/>
      <c r="E603" s="19"/>
      <c r="F603" s="19"/>
      <c r="G603" s="18"/>
      <c r="H603" s="19"/>
      <c r="I603" s="19"/>
      <c r="J603" s="19"/>
      <c r="K603" s="19"/>
      <c r="L603" s="19"/>
    </row>
    <row r="604" spans="1:12">
      <c r="A604" s="19"/>
      <c r="B604" s="19"/>
      <c r="C604" s="19"/>
      <c r="D604" s="19"/>
      <c r="E604" s="19"/>
      <c r="F604" s="19"/>
      <c r="G604" s="18"/>
      <c r="H604" s="19"/>
      <c r="I604" s="19"/>
      <c r="J604" s="19"/>
      <c r="K604" s="19"/>
      <c r="L604" s="19"/>
    </row>
    <row r="605" spans="1:12">
      <c r="A605" s="19"/>
      <c r="B605" s="19"/>
      <c r="C605" s="19"/>
      <c r="D605" s="19"/>
      <c r="E605" s="19"/>
      <c r="F605" s="19"/>
      <c r="G605" s="18"/>
      <c r="H605" s="19"/>
      <c r="I605" s="19"/>
      <c r="J605" s="19"/>
      <c r="K605" s="19"/>
      <c r="L605" s="19"/>
    </row>
    <row r="606" spans="1:12">
      <c r="A606" s="19"/>
      <c r="B606" s="19"/>
      <c r="C606" s="19"/>
      <c r="D606" s="19"/>
      <c r="E606" s="19"/>
      <c r="F606" s="19"/>
      <c r="G606" s="18"/>
      <c r="H606" s="19"/>
      <c r="I606" s="19"/>
      <c r="J606" s="19"/>
      <c r="K606" s="19"/>
      <c r="L606" s="19"/>
    </row>
    <row r="607" spans="1:12">
      <c r="A607" s="19"/>
      <c r="B607" s="19"/>
      <c r="C607" s="19"/>
      <c r="D607" s="19"/>
      <c r="E607" s="19"/>
      <c r="F607" s="19"/>
      <c r="G607" s="18"/>
      <c r="H607" s="19"/>
      <c r="I607" s="19"/>
      <c r="J607" s="19"/>
      <c r="K607" s="19"/>
      <c r="L607" s="19"/>
    </row>
    <row r="608" spans="1:12">
      <c r="A608" s="19"/>
      <c r="B608" s="19"/>
      <c r="C608" s="19"/>
      <c r="D608" s="19"/>
      <c r="E608" s="19"/>
      <c r="F608" s="19"/>
      <c r="G608" s="18"/>
      <c r="H608" s="19"/>
      <c r="I608" s="19"/>
      <c r="J608" s="19"/>
      <c r="K608" s="19"/>
      <c r="L608" s="19"/>
    </row>
    <row r="609" spans="1:12">
      <c r="A609" s="19"/>
      <c r="B609" s="19"/>
      <c r="C609" s="19"/>
      <c r="D609" s="19"/>
      <c r="E609" s="19"/>
      <c r="F609" s="19"/>
      <c r="G609" s="18"/>
      <c r="H609" s="19"/>
      <c r="I609" s="19"/>
      <c r="J609" s="19"/>
      <c r="K609" s="19"/>
      <c r="L609" s="19"/>
    </row>
    <row r="610" spans="1:12">
      <c r="A610" s="19"/>
      <c r="B610" s="19"/>
      <c r="C610" s="19"/>
      <c r="D610" s="19"/>
      <c r="E610" s="19"/>
      <c r="F610" s="19"/>
      <c r="G610" s="18"/>
      <c r="H610" s="19"/>
      <c r="I610" s="19"/>
      <c r="J610" s="19"/>
      <c r="K610" s="19"/>
      <c r="L610" s="19"/>
    </row>
    <row r="611" spans="1:12">
      <c r="A611" s="19"/>
      <c r="B611" s="19"/>
      <c r="C611" s="19"/>
      <c r="D611" s="19"/>
      <c r="E611" s="19"/>
      <c r="F611" s="19"/>
      <c r="G611" s="18"/>
      <c r="H611" s="19"/>
      <c r="I611" s="19"/>
      <c r="J611" s="19"/>
      <c r="K611" s="19"/>
      <c r="L611" s="19"/>
    </row>
    <row r="612" spans="1:12">
      <c r="A612" s="19"/>
      <c r="B612" s="19"/>
      <c r="C612" s="19"/>
      <c r="D612" s="19"/>
      <c r="E612" s="19"/>
      <c r="F612" s="19"/>
      <c r="G612" s="18"/>
      <c r="H612" s="19"/>
      <c r="I612" s="19"/>
      <c r="J612" s="19"/>
      <c r="K612" s="19"/>
      <c r="L612" s="19"/>
    </row>
    <row r="613" spans="1:12">
      <c r="A613" s="19"/>
      <c r="B613" s="19"/>
      <c r="C613" s="19"/>
      <c r="D613" s="19"/>
      <c r="E613" s="19"/>
      <c r="F613" s="19"/>
      <c r="G613" s="18"/>
      <c r="H613" s="19"/>
      <c r="I613" s="19"/>
      <c r="J613" s="19"/>
      <c r="K613" s="19"/>
      <c r="L613" s="19"/>
    </row>
    <row r="614" spans="1:12">
      <c r="A614" s="19"/>
      <c r="B614" s="19"/>
      <c r="C614" s="19"/>
      <c r="D614" s="19"/>
      <c r="E614" s="19"/>
      <c r="F614" s="19"/>
      <c r="G614" s="18"/>
      <c r="H614" s="19"/>
      <c r="I614" s="19"/>
      <c r="J614" s="19"/>
      <c r="K614" s="19"/>
      <c r="L614" s="19"/>
    </row>
    <row r="615" spans="1:12">
      <c r="A615" s="19"/>
      <c r="B615" s="19"/>
      <c r="C615" s="19"/>
      <c r="D615" s="19"/>
      <c r="E615" s="19"/>
      <c r="F615" s="19"/>
      <c r="G615" s="18"/>
      <c r="H615" s="19"/>
      <c r="I615" s="19"/>
      <c r="J615" s="19"/>
      <c r="K615" s="19"/>
      <c r="L615" s="19"/>
    </row>
    <row r="616" spans="1:12">
      <c r="A616" s="19"/>
      <c r="B616" s="19"/>
      <c r="C616" s="19"/>
      <c r="D616" s="19"/>
      <c r="E616" s="19"/>
      <c r="F616" s="19"/>
      <c r="G616" s="18"/>
      <c r="H616" s="19"/>
      <c r="I616" s="19"/>
      <c r="J616" s="19"/>
      <c r="K616" s="19"/>
      <c r="L616" s="19"/>
    </row>
    <row r="617" spans="1:12">
      <c r="A617" s="19"/>
      <c r="B617" s="19"/>
      <c r="C617" s="19"/>
      <c r="D617" s="19"/>
      <c r="E617" s="19"/>
      <c r="F617" s="19"/>
      <c r="G617" s="18"/>
      <c r="H617" s="19"/>
      <c r="I617" s="19"/>
      <c r="J617" s="19"/>
      <c r="K617" s="19"/>
      <c r="L617" s="19"/>
    </row>
    <row r="618" spans="1:12">
      <c r="A618" s="19"/>
      <c r="B618" s="19"/>
      <c r="C618" s="19"/>
      <c r="D618" s="19"/>
      <c r="E618" s="19"/>
      <c r="F618" s="19"/>
      <c r="G618" s="18"/>
      <c r="H618" s="19"/>
      <c r="I618" s="19"/>
      <c r="J618" s="19"/>
      <c r="K618" s="19"/>
      <c r="L618" s="19"/>
    </row>
    <row r="619" spans="1:12">
      <c r="A619" s="19"/>
      <c r="B619" s="19"/>
      <c r="C619" s="19"/>
      <c r="D619" s="19"/>
      <c r="E619" s="19"/>
      <c r="F619" s="19"/>
      <c r="G619" s="18"/>
      <c r="H619" s="19"/>
      <c r="I619" s="19"/>
      <c r="J619" s="19"/>
      <c r="K619" s="19"/>
      <c r="L619" s="19"/>
    </row>
    <row r="620" spans="1:12">
      <c r="A620" s="19"/>
      <c r="B620" s="19"/>
      <c r="C620" s="19"/>
      <c r="D620" s="19"/>
      <c r="E620" s="19"/>
      <c r="F620" s="19"/>
      <c r="G620" s="18"/>
      <c r="H620" s="19"/>
      <c r="I620" s="19"/>
      <c r="J620" s="19"/>
      <c r="K620" s="19"/>
      <c r="L620" s="19"/>
    </row>
    <row r="621" spans="1:12">
      <c r="A621" s="19"/>
      <c r="B621" s="19"/>
      <c r="C621" s="19"/>
      <c r="D621" s="19"/>
      <c r="E621" s="19"/>
      <c r="F621" s="19"/>
      <c r="G621" s="18"/>
      <c r="H621" s="19"/>
      <c r="I621" s="19"/>
      <c r="J621" s="19"/>
      <c r="K621" s="19"/>
      <c r="L621" s="19"/>
    </row>
    <row r="622" spans="1:12">
      <c r="A622" s="19"/>
      <c r="B622" s="19"/>
      <c r="C622" s="19"/>
      <c r="D622" s="19"/>
      <c r="E622" s="19"/>
      <c r="F622" s="19"/>
      <c r="G622" s="18"/>
      <c r="H622" s="19"/>
      <c r="I622" s="19"/>
      <c r="J622" s="19"/>
      <c r="K622" s="19"/>
      <c r="L622" s="19"/>
    </row>
    <row r="623" spans="1:12">
      <c r="A623" s="19"/>
      <c r="B623" s="19"/>
      <c r="C623" s="19"/>
      <c r="D623" s="19"/>
      <c r="E623" s="19"/>
      <c r="F623" s="19"/>
      <c r="G623" s="18"/>
      <c r="H623" s="19"/>
      <c r="I623" s="19"/>
      <c r="J623" s="19"/>
      <c r="K623" s="19"/>
      <c r="L623" s="19"/>
    </row>
    <row r="624" spans="1:12">
      <c r="A624" s="19"/>
      <c r="B624" s="19"/>
      <c r="C624" s="19"/>
      <c r="D624" s="19"/>
      <c r="E624" s="19"/>
      <c r="F624" s="19"/>
      <c r="G624" s="18"/>
      <c r="H624" s="19"/>
      <c r="I624" s="19"/>
      <c r="J624" s="19"/>
      <c r="K624" s="19"/>
      <c r="L624" s="19"/>
    </row>
    <row r="625" spans="1:12">
      <c r="A625" s="19"/>
      <c r="B625" s="19"/>
      <c r="C625" s="19"/>
      <c r="D625" s="19"/>
      <c r="E625" s="19"/>
      <c r="F625" s="19"/>
      <c r="G625" s="18"/>
      <c r="H625" s="19"/>
      <c r="I625" s="19"/>
      <c r="J625" s="19"/>
      <c r="K625" s="19"/>
      <c r="L625" s="19"/>
    </row>
    <row r="626" spans="1:12">
      <c r="A626" s="19"/>
      <c r="B626" s="19"/>
      <c r="C626" s="19"/>
      <c r="D626" s="19"/>
      <c r="E626" s="19"/>
      <c r="F626" s="19"/>
      <c r="G626" s="18"/>
      <c r="H626" s="19"/>
      <c r="I626" s="19"/>
      <c r="J626" s="19"/>
      <c r="K626" s="19"/>
      <c r="L626" s="19"/>
    </row>
    <row r="627" spans="1:12">
      <c r="A627" s="19"/>
      <c r="B627" s="19"/>
      <c r="C627" s="19"/>
      <c r="D627" s="19"/>
      <c r="E627" s="19"/>
      <c r="F627" s="19"/>
      <c r="G627" s="18"/>
      <c r="H627" s="19"/>
      <c r="I627" s="19"/>
      <c r="J627" s="19"/>
      <c r="K627" s="19"/>
      <c r="L627" s="19"/>
    </row>
    <row r="628" spans="1:12">
      <c r="A628" s="19"/>
      <c r="B628" s="19"/>
      <c r="C628" s="19"/>
      <c r="D628" s="19"/>
      <c r="E628" s="19"/>
      <c r="F628" s="19"/>
      <c r="G628" s="18"/>
      <c r="H628" s="19"/>
      <c r="I628" s="19"/>
      <c r="J628" s="19"/>
      <c r="K628" s="19"/>
      <c r="L628" s="19"/>
    </row>
    <row r="629" spans="1:12">
      <c r="A629" s="19"/>
      <c r="B629" s="19"/>
      <c r="C629" s="19"/>
      <c r="D629" s="19"/>
      <c r="E629" s="19"/>
      <c r="F629" s="19"/>
      <c r="G629" s="18"/>
      <c r="H629" s="19"/>
      <c r="I629" s="19"/>
      <c r="J629" s="19"/>
      <c r="K629" s="19"/>
      <c r="L629" s="19"/>
    </row>
    <row r="630" spans="1:12">
      <c r="A630" s="19"/>
      <c r="B630" s="19"/>
      <c r="C630" s="19"/>
      <c r="D630" s="19"/>
      <c r="E630" s="19"/>
      <c r="F630" s="19"/>
      <c r="G630" s="18"/>
      <c r="H630" s="19"/>
      <c r="I630" s="19"/>
      <c r="J630" s="19"/>
      <c r="K630" s="19"/>
      <c r="L630" s="19"/>
    </row>
    <row r="631" spans="1:12">
      <c r="A631" s="19"/>
      <c r="B631" s="19"/>
      <c r="C631" s="19"/>
      <c r="D631" s="19"/>
      <c r="E631" s="19"/>
      <c r="F631" s="19"/>
      <c r="G631" s="18"/>
      <c r="H631" s="19"/>
      <c r="I631" s="19"/>
      <c r="J631" s="19"/>
      <c r="K631" s="19"/>
      <c r="L631" s="19"/>
    </row>
    <row r="632" spans="1:12">
      <c r="A632" s="19"/>
      <c r="B632" s="19"/>
      <c r="C632" s="19"/>
      <c r="D632" s="19"/>
      <c r="E632" s="19"/>
      <c r="F632" s="19"/>
      <c r="G632" s="18"/>
      <c r="H632" s="19"/>
      <c r="I632" s="19"/>
      <c r="J632" s="19"/>
      <c r="K632" s="19"/>
      <c r="L632" s="19"/>
    </row>
    <row r="633" spans="1:12">
      <c r="A633" s="19"/>
      <c r="B633" s="19"/>
      <c r="C633" s="19"/>
      <c r="D633" s="19"/>
      <c r="E633" s="19"/>
      <c r="F633" s="19"/>
      <c r="G633" s="18"/>
      <c r="H633" s="19"/>
      <c r="I633" s="19"/>
      <c r="J633" s="19"/>
      <c r="K633" s="19"/>
      <c r="L633" s="19"/>
    </row>
    <row r="634" spans="1:12">
      <c r="A634" s="19"/>
      <c r="B634" s="19"/>
      <c r="C634" s="19"/>
      <c r="D634" s="19"/>
      <c r="E634" s="19"/>
      <c r="F634" s="19"/>
      <c r="G634" s="18"/>
      <c r="H634" s="19"/>
      <c r="I634" s="19"/>
      <c r="J634" s="19"/>
      <c r="K634" s="19"/>
      <c r="L634" s="19"/>
    </row>
    <row r="635" spans="1:12">
      <c r="A635" s="19"/>
      <c r="B635" s="19"/>
      <c r="C635" s="19"/>
      <c r="D635" s="19"/>
      <c r="E635" s="19"/>
      <c r="F635" s="19"/>
      <c r="G635" s="18"/>
      <c r="H635" s="19"/>
      <c r="I635" s="19"/>
      <c r="J635" s="19"/>
      <c r="K635" s="19"/>
      <c r="L635" s="19"/>
    </row>
    <row r="636" spans="1:12">
      <c r="A636" s="19"/>
      <c r="B636" s="19"/>
      <c r="C636" s="19"/>
      <c r="D636" s="19"/>
      <c r="E636" s="19"/>
      <c r="F636" s="19"/>
      <c r="G636" s="18"/>
      <c r="H636" s="19"/>
      <c r="I636" s="19"/>
      <c r="J636" s="19"/>
      <c r="K636" s="19"/>
      <c r="L636" s="19"/>
    </row>
    <row r="637" spans="1:12">
      <c r="A637" s="19"/>
      <c r="B637" s="19"/>
      <c r="C637" s="19"/>
      <c r="D637" s="19"/>
      <c r="E637" s="19"/>
      <c r="F637" s="19"/>
      <c r="G637" s="18"/>
      <c r="H637" s="19"/>
      <c r="I637" s="19"/>
      <c r="J637" s="19"/>
      <c r="K637" s="19"/>
      <c r="L637" s="19"/>
    </row>
    <row r="638" spans="1:12">
      <c r="A638" s="19"/>
      <c r="B638" s="19"/>
      <c r="C638" s="19"/>
      <c r="D638" s="19"/>
      <c r="E638" s="19"/>
      <c r="F638" s="19"/>
      <c r="G638" s="18"/>
      <c r="H638" s="19"/>
      <c r="I638" s="19"/>
      <c r="J638" s="19"/>
      <c r="K638" s="19"/>
      <c r="L638" s="19"/>
    </row>
    <row r="639" spans="1:12">
      <c r="A639" s="19"/>
      <c r="B639" s="19"/>
      <c r="C639" s="19"/>
      <c r="D639" s="19"/>
      <c r="E639" s="19"/>
      <c r="F639" s="19"/>
      <c r="G639" s="18"/>
      <c r="H639" s="19"/>
      <c r="I639" s="19"/>
      <c r="J639" s="19"/>
      <c r="K639" s="19"/>
      <c r="L639" s="19"/>
    </row>
    <row r="640" spans="1:12">
      <c r="A640" s="19"/>
      <c r="B640" s="19"/>
      <c r="C640" s="19"/>
      <c r="D640" s="19"/>
      <c r="E640" s="19"/>
      <c r="F640" s="19"/>
      <c r="G640" s="18"/>
      <c r="H640" s="19"/>
      <c r="I640" s="19"/>
      <c r="J640" s="19"/>
      <c r="K640" s="19"/>
      <c r="L640" s="19"/>
    </row>
    <row r="641" spans="1:12">
      <c r="A641" s="19"/>
      <c r="B641" s="19"/>
      <c r="C641" s="19"/>
      <c r="D641" s="19"/>
      <c r="E641" s="19"/>
      <c r="F641" s="19"/>
      <c r="G641" s="18"/>
      <c r="H641" s="19"/>
      <c r="I641" s="19"/>
      <c r="J641" s="19"/>
      <c r="K641" s="19"/>
      <c r="L641" s="19"/>
    </row>
    <row r="642" spans="1:12">
      <c r="A642" s="19"/>
      <c r="B642" s="19"/>
      <c r="C642" s="19"/>
      <c r="D642" s="19"/>
      <c r="E642" s="19"/>
      <c r="F642" s="19"/>
      <c r="G642" s="18"/>
      <c r="H642" s="19"/>
      <c r="I642" s="19"/>
      <c r="J642" s="19"/>
      <c r="K642" s="19"/>
      <c r="L642" s="19"/>
    </row>
    <row r="643" spans="1:12">
      <c r="A643" s="19"/>
      <c r="B643" s="19"/>
      <c r="C643" s="19"/>
      <c r="D643" s="19"/>
      <c r="E643" s="19"/>
      <c r="F643" s="19"/>
      <c r="G643" s="18"/>
      <c r="H643" s="19"/>
      <c r="I643" s="19"/>
      <c r="J643" s="19"/>
      <c r="K643" s="19"/>
      <c r="L643" s="19"/>
    </row>
    <row r="644" spans="1:12">
      <c r="A644" s="19"/>
      <c r="B644" s="19"/>
      <c r="C644" s="19"/>
      <c r="D644" s="19"/>
      <c r="E644" s="19"/>
      <c r="F644" s="19"/>
      <c r="G644" s="18"/>
      <c r="H644" s="19"/>
      <c r="I644" s="19"/>
      <c r="J644" s="19"/>
      <c r="K644" s="19"/>
      <c r="L644" s="19"/>
    </row>
    <row r="645" spans="1:12">
      <c r="A645" s="19"/>
      <c r="B645" s="19"/>
      <c r="C645" s="19"/>
      <c r="D645" s="19"/>
      <c r="E645" s="19"/>
      <c r="F645" s="19"/>
      <c r="G645" s="18"/>
      <c r="H645" s="19"/>
      <c r="I645" s="19"/>
      <c r="J645" s="19"/>
      <c r="K645" s="19"/>
      <c r="L645" s="19"/>
    </row>
    <row r="646" spans="1:12">
      <c r="A646" s="19"/>
      <c r="B646" s="19"/>
      <c r="C646" s="19"/>
      <c r="D646" s="19"/>
      <c r="E646" s="19"/>
      <c r="F646" s="19"/>
      <c r="G646" s="18"/>
      <c r="H646" s="19"/>
      <c r="I646" s="19"/>
      <c r="J646" s="19"/>
      <c r="K646" s="19"/>
      <c r="L646" s="19"/>
    </row>
    <row r="647" spans="1:12">
      <c r="A647" s="19"/>
      <c r="B647" s="19"/>
      <c r="C647" s="19"/>
      <c r="D647" s="19"/>
      <c r="E647" s="19"/>
      <c r="F647" s="19"/>
      <c r="G647" s="18"/>
      <c r="H647" s="19"/>
      <c r="I647" s="19"/>
      <c r="J647" s="19"/>
      <c r="K647" s="19"/>
      <c r="L647" s="19"/>
    </row>
    <row r="648" spans="1:12">
      <c r="A648" s="19"/>
      <c r="B648" s="19"/>
      <c r="C648" s="19"/>
      <c r="D648" s="19"/>
      <c r="E648" s="19"/>
      <c r="F648" s="19"/>
      <c r="G648" s="18"/>
      <c r="H648" s="19"/>
      <c r="I648" s="19"/>
      <c r="J648" s="19"/>
      <c r="K648" s="19"/>
      <c r="L648" s="19"/>
    </row>
    <row r="649" spans="1:12">
      <c r="A649" s="19"/>
      <c r="B649" s="19"/>
      <c r="C649" s="19"/>
      <c r="D649" s="19"/>
      <c r="E649" s="19"/>
      <c r="F649" s="19"/>
      <c r="G649" s="18"/>
      <c r="H649" s="19"/>
      <c r="I649" s="19"/>
      <c r="J649" s="19"/>
      <c r="K649" s="19"/>
      <c r="L649" s="19"/>
    </row>
    <row r="650" spans="1:12">
      <c r="A650" s="19"/>
      <c r="B650" s="19"/>
      <c r="C650" s="19"/>
      <c r="D650" s="19"/>
      <c r="E650" s="19"/>
      <c r="F650" s="19"/>
      <c r="G650" s="18"/>
      <c r="H650" s="19"/>
      <c r="I650" s="19"/>
      <c r="J650" s="19"/>
      <c r="K650" s="19"/>
      <c r="L650" s="19"/>
    </row>
    <row r="651" spans="1:12">
      <c r="A651" s="19"/>
      <c r="B651" s="19"/>
      <c r="C651" s="19"/>
      <c r="D651" s="19"/>
      <c r="E651" s="19"/>
      <c r="F651" s="19"/>
      <c r="G651" s="18"/>
      <c r="H651" s="19"/>
      <c r="I651" s="19"/>
      <c r="J651" s="19"/>
      <c r="K651" s="19"/>
      <c r="L651" s="19"/>
    </row>
    <row r="652" spans="1:12">
      <c r="A652" s="19"/>
      <c r="B652" s="19"/>
      <c r="C652" s="19"/>
      <c r="D652" s="19"/>
      <c r="E652" s="19"/>
      <c r="F652" s="19"/>
      <c r="G652" s="18"/>
      <c r="H652" s="19"/>
      <c r="I652" s="19"/>
      <c r="J652" s="19"/>
      <c r="K652" s="19"/>
      <c r="L652" s="19"/>
    </row>
    <row r="653" spans="1:12">
      <c r="A653" s="19"/>
      <c r="B653" s="19"/>
      <c r="C653" s="19"/>
      <c r="D653" s="19"/>
      <c r="E653" s="19"/>
      <c r="F653" s="19"/>
      <c r="G653" s="18"/>
      <c r="H653" s="19"/>
      <c r="I653" s="19"/>
      <c r="J653" s="19"/>
      <c r="K653" s="19"/>
      <c r="L653" s="19"/>
    </row>
    <row r="654" spans="1:12">
      <c r="A654" s="19"/>
      <c r="B654" s="19"/>
      <c r="C654" s="19"/>
      <c r="D654" s="19"/>
      <c r="E654" s="19"/>
      <c r="F654" s="19"/>
      <c r="G654" s="18"/>
      <c r="H654" s="19"/>
      <c r="I654" s="19"/>
      <c r="J654" s="19"/>
      <c r="K654" s="19"/>
      <c r="L654" s="19"/>
    </row>
    <row r="655" spans="1:12">
      <c r="A655" s="19"/>
      <c r="B655" s="19"/>
      <c r="C655" s="19"/>
      <c r="D655" s="19"/>
      <c r="E655" s="19"/>
      <c r="F655" s="19"/>
      <c r="G655" s="18"/>
      <c r="H655" s="19"/>
      <c r="I655" s="19"/>
      <c r="J655" s="19"/>
      <c r="K655" s="19"/>
      <c r="L655" s="19"/>
    </row>
    <row r="656" spans="1:12">
      <c r="A656" s="19"/>
      <c r="B656" s="19"/>
      <c r="C656" s="19"/>
      <c r="D656" s="19"/>
      <c r="E656" s="19"/>
      <c r="F656" s="19"/>
      <c r="G656" s="18"/>
      <c r="H656" s="19"/>
      <c r="I656" s="19"/>
      <c r="J656" s="19"/>
      <c r="K656" s="19"/>
      <c r="L656" s="19"/>
    </row>
    <row r="657" spans="1:12">
      <c r="A657" s="19"/>
      <c r="B657" s="19"/>
      <c r="C657" s="19"/>
      <c r="D657" s="19"/>
      <c r="E657" s="19"/>
      <c r="F657" s="19"/>
      <c r="G657" s="18"/>
      <c r="H657" s="19"/>
      <c r="I657" s="19"/>
      <c r="J657" s="19"/>
      <c r="K657" s="19"/>
      <c r="L657" s="19"/>
    </row>
    <row r="658" spans="1:12">
      <c r="A658" s="19"/>
      <c r="B658" s="19"/>
      <c r="C658" s="19"/>
      <c r="D658" s="19"/>
      <c r="E658" s="19"/>
      <c r="F658" s="19"/>
      <c r="G658" s="18"/>
      <c r="H658" s="19"/>
      <c r="I658" s="19"/>
      <c r="J658" s="19"/>
      <c r="K658" s="19"/>
      <c r="L658" s="19"/>
    </row>
    <row r="659" spans="1:12">
      <c r="A659" s="19"/>
      <c r="B659" s="19"/>
      <c r="C659" s="19"/>
      <c r="D659" s="19"/>
      <c r="E659" s="19"/>
      <c r="F659" s="19"/>
      <c r="G659" s="18"/>
      <c r="H659" s="19"/>
      <c r="I659" s="19"/>
      <c r="J659" s="19"/>
      <c r="K659" s="19"/>
      <c r="L659" s="19"/>
    </row>
    <row r="660" spans="1:12">
      <c r="A660" s="19"/>
      <c r="B660" s="19"/>
      <c r="C660" s="19"/>
      <c r="D660" s="19"/>
      <c r="E660" s="19"/>
      <c r="F660" s="19"/>
      <c r="G660" s="18"/>
      <c r="H660" s="19"/>
      <c r="I660" s="19"/>
      <c r="J660" s="19"/>
      <c r="K660" s="19"/>
      <c r="L660" s="19"/>
    </row>
    <row r="661" spans="1:12">
      <c r="A661" s="19"/>
      <c r="B661" s="19"/>
      <c r="C661" s="19"/>
      <c r="D661" s="19"/>
      <c r="E661" s="19"/>
      <c r="F661" s="19"/>
      <c r="G661" s="18"/>
      <c r="H661" s="19"/>
      <c r="I661" s="19"/>
      <c r="J661" s="19"/>
      <c r="K661" s="19"/>
      <c r="L661" s="19"/>
    </row>
    <row r="662" spans="1:12">
      <c r="A662" s="19"/>
      <c r="B662" s="19"/>
      <c r="C662" s="19"/>
      <c r="D662" s="19"/>
      <c r="E662" s="19"/>
      <c r="F662" s="19"/>
      <c r="G662" s="18"/>
      <c r="H662" s="19"/>
      <c r="I662" s="19"/>
      <c r="J662" s="19"/>
      <c r="K662" s="19"/>
      <c r="L662" s="19"/>
    </row>
    <row r="663" spans="1:12">
      <c r="A663" s="19"/>
      <c r="B663" s="19"/>
      <c r="C663" s="19"/>
      <c r="D663" s="19"/>
      <c r="E663" s="19"/>
      <c r="F663" s="19"/>
      <c r="G663" s="18"/>
      <c r="H663" s="19"/>
      <c r="I663" s="19"/>
      <c r="J663" s="19"/>
      <c r="K663" s="19"/>
      <c r="L663" s="19"/>
    </row>
    <row r="664" spans="1:12">
      <c r="A664" s="19"/>
      <c r="B664" s="19"/>
      <c r="C664" s="19"/>
      <c r="D664" s="19"/>
      <c r="E664" s="19"/>
      <c r="F664" s="19"/>
      <c r="G664" s="18"/>
      <c r="H664" s="19"/>
      <c r="I664" s="19"/>
      <c r="J664" s="19"/>
      <c r="K664" s="19"/>
      <c r="L664" s="19"/>
    </row>
    <row r="665" spans="1:12">
      <c r="A665" s="19"/>
      <c r="B665" s="19"/>
      <c r="C665" s="19"/>
      <c r="D665" s="19"/>
      <c r="E665" s="19"/>
      <c r="F665" s="19"/>
      <c r="G665" s="18"/>
      <c r="H665" s="19"/>
      <c r="I665" s="19"/>
      <c r="J665" s="19"/>
      <c r="K665" s="19"/>
      <c r="L665" s="19"/>
    </row>
    <row r="666" spans="1:12">
      <c r="A666" s="19"/>
      <c r="B666" s="19"/>
      <c r="C666" s="19"/>
      <c r="D666" s="19"/>
      <c r="E666" s="19"/>
      <c r="F666" s="19"/>
      <c r="G666" s="18"/>
      <c r="H666" s="19"/>
      <c r="I666" s="19"/>
      <c r="J666" s="19"/>
      <c r="K666" s="19"/>
      <c r="L666" s="19"/>
    </row>
    <row r="667" spans="1:12">
      <c r="A667" s="19"/>
      <c r="B667" s="19"/>
      <c r="C667" s="19"/>
      <c r="D667" s="19"/>
      <c r="E667" s="19"/>
      <c r="F667" s="19"/>
      <c r="G667" s="18"/>
      <c r="H667" s="19"/>
      <c r="I667" s="19"/>
      <c r="J667" s="19"/>
      <c r="K667" s="19"/>
      <c r="L667" s="19"/>
    </row>
    <row r="668" spans="1:12">
      <c r="A668" s="19"/>
      <c r="B668" s="19"/>
      <c r="C668" s="19"/>
      <c r="D668" s="19"/>
      <c r="E668" s="19"/>
      <c r="F668" s="19"/>
      <c r="G668" s="18"/>
      <c r="H668" s="19"/>
      <c r="I668" s="19"/>
      <c r="J668" s="19"/>
      <c r="K668" s="19"/>
      <c r="L668" s="19"/>
    </row>
    <row r="669" spans="1:12">
      <c r="A669" s="19"/>
      <c r="B669" s="19"/>
      <c r="C669" s="19"/>
      <c r="D669" s="19"/>
      <c r="E669" s="19"/>
      <c r="F669" s="19"/>
      <c r="G669" s="18"/>
      <c r="H669" s="19"/>
      <c r="I669" s="19"/>
      <c r="J669" s="19"/>
      <c r="K669" s="19"/>
      <c r="L669" s="19"/>
    </row>
    <row r="670" spans="1:12">
      <c r="A670" s="19"/>
      <c r="B670" s="19"/>
      <c r="C670" s="19"/>
      <c r="D670" s="19"/>
      <c r="E670" s="19"/>
      <c r="F670" s="19"/>
      <c r="G670" s="18"/>
      <c r="H670" s="19"/>
      <c r="I670" s="19"/>
      <c r="J670" s="19"/>
      <c r="K670" s="19"/>
      <c r="L670" s="19"/>
    </row>
    <row r="671" spans="1:12">
      <c r="A671" s="19"/>
      <c r="B671" s="19"/>
      <c r="C671" s="19"/>
      <c r="D671" s="19"/>
      <c r="E671" s="19"/>
      <c r="F671" s="19"/>
      <c r="G671" s="18"/>
      <c r="H671" s="19"/>
      <c r="I671" s="19"/>
      <c r="J671" s="19"/>
      <c r="K671" s="19"/>
      <c r="L671" s="19"/>
    </row>
    <row r="672" spans="1:12">
      <c r="A672" s="19"/>
      <c r="B672" s="19"/>
      <c r="C672" s="19"/>
      <c r="D672" s="19"/>
      <c r="E672" s="19"/>
      <c r="F672" s="19"/>
      <c r="G672" s="18"/>
      <c r="H672" s="19"/>
      <c r="I672" s="19"/>
      <c r="J672" s="19"/>
      <c r="K672" s="19"/>
      <c r="L672" s="19"/>
    </row>
    <row r="673" spans="1:12">
      <c r="A673" s="19"/>
      <c r="B673" s="19"/>
      <c r="C673" s="19"/>
      <c r="D673" s="19"/>
      <c r="E673" s="19"/>
      <c r="F673" s="19"/>
      <c r="G673" s="18"/>
      <c r="H673" s="19"/>
      <c r="I673" s="19"/>
      <c r="J673" s="19"/>
      <c r="K673" s="19"/>
      <c r="L673" s="19"/>
    </row>
    <row r="674" spans="1:12">
      <c r="A674" s="19"/>
      <c r="B674" s="19"/>
      <c r="C674" s="19"/>
      <c r="D674" s="19"/>
      <c r="E674" s="19"/>
      <c r="F674" s="19"/>
      <c r="G674" s="18"/>
      <c r="H674" s="19"/>
      <c r="I674" s="19"/>
      <c r="J674" s="19"/>
      <c r="K674" s="19"/>
      <c r="L674" s="19"/>
    </row>
    <row r="675" spans="1:12">
      <c r="A675" s="19"/>
      <c r="B675" s="19"/>
      <c r="C675" s="19"/>
      <c r="D675" s="19"/>
      <c r="E675" s="19"/>
      <c r="F675" s="19"/>
      <c r="G675" s="18"/>
      <c r="H675" s="19"/>
      <c r="I675" s="19"/>
      <c r="J675" s="19"/>
      <c r="K675" s="19"/>
      <c r="L675" s="19"/>
    </row>
    <row r="676" spans="1:12">
      <c r="A676" s="19"/>
      <c r="B676" s="19"/>
      <c r="C676" s="19"/>
      <c r="D676" s="19"/>
      <c r="E676" s="19"/>
      <c r="F676" s="19"/>
      <c r="G676" s="18"/>
      <c r="H676" s="19"/>
      <c r="I676" s="19"/>
      <c r="J676" s="19"/>
      <c r="K676" s="19"/>
      <c r="L676" s="19"/>
    </row>
    <row r="677" spans="1:12">
      <c r="A677" s="19"/>
      <c r="B677" s="19"/>
      <c r="C677" s="19"/>
      <c r="D677" s="19"/>
      <c r="E677" s="19"/>
      <c r="F677" s="19"/>
      <c r="G677" s="18"/>
      <c r="H677" s="19"/>
      <c r="I677" s="19"/>
      <c r="J677" s="19"/>
      <c r="K677" s="19"/>
      <c r="L677" s="19"/>
    </row>
    <row r="678" spans="1:12">
      <c r="A678" s="19"/>
      <c r="B678" s="19"/>
      <c r="C678" s="19"/>
      <c r="D678" s="19"/>
      <c r="E678" s="19"/>
      <c r="F678" s="19"/>
      <c r="G678" s="18"/>
      <c r="H678" s="19"/>
      <c r="I678" s="19"/>
      <c r="J678" s="19"/>
      <c r="K678" s="19"/>
      <c r="L678" s="19"/>
    </row>
    <row r="679" spans="1:12">
      <c r="A679" s="19"/>
      <c r="B679" s="19"/>
      <c r="C679" s="19"/>
      <c r="D679" s="19"/>
      <c r="E679" s="19"/>
      <c r="F679" s="19"/>
      <c r="G679" s="18"/>
      <c r="H679" s="19"/>
      <c r="I679" s="19"/>
      <c r="J679" s="19"/>
      <c r="K679" s="19"/>
      <c r="L679" s="19"/>
    </row>
    <row r="680" spans="1:12">
      <c r="A680" s="19"/>
      <c r="B680" s="19"/>
      <c r="C680" s="19"/>
      <c r="D680" s="19"/>
      <c r="E680" s="19"/>
      <c r="F680" s="19"/>
      <c r="G680" s="18"/>
      <c r="H680" s="19"/>
      <c r="I680" s="19"/>
      <c r="J680" s="19"/>
      <c r="K680" s="19"/>
      <c r="L680" s="19"/>
    </row>
    <row r="681" spans="1:12">
      <c r="A681" s="19"/>
      <c r="B681" s="19"/>
      <c r="C681" s="19"/>
      <c r="D681" s="19"/>
      <c r="E681" s="19"/>
      <c r="F681" s="19"/>
      <c r="G681" s="18"/>
      <c r="H681" s="19"/>
      <c r="I681" s="19"/>
      <c r="J681" s="19"/>
      <c r="K681" s="19"/>
      <c r="L681" s="19"/>
    </row>
    <row r="682" spans="1:12">
      <c r="A682" s="19"/>
      <c r="B682" s="19"/>
      <c r="C682" s="19"/>
      <c r="D682" s="19"/>
      <c r="E682" s="19"/>
      <c r="F682" s="19"/>
      <c r="G682" s="18"/>
      <c r="H682" s="19"/>
      <c r="I682" s="19"/>
      <c r="J682" s="19"/>
      <c r="K682" s="19"/>
      <c r="L682" s="19"/>
    </row>
    <row r="683" spans="1:12">
      <c r="A683" s="19"/>
      <c r="B683" s="19"/>
      <c r="C683" s="19"/>
      <c r="D683" s="19"/>
      <c r="E683" s="19"/>
      <c r="F683" s="19"/>
      <c r="G683" s="18"/>
      <c r="H683" s="19"/>
      <c r="I683" s="19"/>
      <c r="J683" s="19"/>
      <c r="K683" s="19"/>
      <c r="L683" s="19"/>
    </row>
    <row r="684" spans="1:12">
      <c r="A684" s="19"/>
      <c r="B684" s="19"/>
      <c r="C684" s="19"/>
      <c r="D684" s="19"/>
      <c r="E684" s="19"/>
      <c r="F684" s="19"/>
      <c r="G684" s="18"/>
      <c r="H684" s="19"/>
      <c r="I684" s="19"/>
      <c r="J684" s="19"/>
      <c r="K684" s="19"/>
      <c r="L684" s="19"/>
    </row>
    <row r="685" spans="1:12">
      <c r="A685" s="19"/>
      <c r="B685" s="19"/>
      <c r="C685" s="19"/>
      <c r="D685" s="19"/>
      <c r="E685" s="19"/>
      <c r="F685" s="19"/>
      <c r="G685" s="18"/>
      <c r="H685" s="19"/>
      <c r="I685" s="19"/>
      <c r="J685" s="19"/>
      <c r="K685" s="19"/>
      <c r="L685" s="19"/>
    </row>
    <row r="686" spans="1:12">
      <c r="A686" s="19"/>
      <c r="B686" s="19"/>
      <c r="C686" s="19"/>
      <c r="D686" s="19"/>
      <c r="E686" s="19"/>
      <c r="F686" s="19"/>
      <c r="G686" s="18"/>
      <c r="H686" s="19"/>
      <c r="I686" s="19"/>
      <c r="J686" s="19"/>
      <c r="K686" s="19"/>
      <c r="L686" s="19"/>
    </row>
    <row r="687" spans="1:12">
      <c r="A687" s="19"/>
      <c r="B687" s="19"/>
      <c r="C687" s="19"/>
      <c r="D687" s="19"/>
      <c r="E687" s="19"/>
      <c r="F687" s="19"/>
      <c r="G687" s="18"/>
      <c r="H687" s="19"/>
      <c r="I687" s="19"/>
      <c r="J687" s="19"/>
      <c r="K687" s="19"/>
      <c r="L687" s="19"/>
    </row>
    <row r="688" spans="1:12">
      <c r="A688" s="19"/>
      <c r="B688" s="19"/>
      <c r="C688" s="19"/>
      <c r="D688" s="19"/>
      <c r="E688" s="19"/>
      <c r="F688" s="19"/>
      <c r="G688" s="18"/>
      <c r="H688" s="19"/>
      <c r="I688" s="19"/>
      <c r="J688" s="19"/>
      <c r="K688" s="19"/>
      <c r="L688" s="19"/>
    </row>
    <row r="689" spans="1:12">
      <c r="A689" s="19"/>
      <c r="B689" s="19"/>
      <c r="C689" s="19"/>
      <c r="D689" s="19"/>
      <c r="E689" s="19"/>
      <c r="F689" s="19"/>
      <c r="G689" s="18"/>
      <c r="H689" s="19"/>
      <c r="I689" s="19"/>
      <c r="J689" s="19"/>
      <c r="K689" s="19"/>
      <c r="L689" s="19"/>
    </row>
    <row r="690" spans="1:12">
      <c r="A690" s="19"/>
      <c r="B690" s="19"/>
      <c r="C690" s="19"/>
      <c r="D690" s="19"/>
      <c r="E690" s="19"/>
      <c r="F690" s="19"/>
      <c r="G690" s="18"/>
      <c r="H690" s="19"/>
      <c r="I690" s="19"/>
      <c r="J690" s="19"/>
      <c r="K690" s="19"/>
      <c r="L690" s="19"/>
    </row>
    <row r="691" spans="1:12">
      <c r="A691" s="19"/>
      <c r="B691" s="19"/>
      <c r="C691" s="19"/>
      <c r="D691" s="19"/>
      <c r="E691" s="19"/>
      <c r="F691" s="19"/>
      <c r="G691" s="18"/>
      <c r="H691" s="19"/>
      <c r="I691" s="19"/>
      <c r="J691" s="19"/>
      <c r="K691" s="19"/>
      <c r="L691" s="19"/>
    </row>
    <row r="692" spans="1:12">
      <c r="A692" s="19"/>
      <c r="B692" s="19"/>
      <c r="C692" s="19"/>
      <c r="D692" s="19"/>
      <c r="E692" s="19"/>
      <c r="F692" s="19"/>
      <c r="G692" s="18"/>
      <c r="H692" s="19"/>
      <c r="I692" s="19"/>
      <c r="J692" s="19"/>
      <c r="K692" s="19"/>
      <c r="L692" s="19"/>
    </row>
    <row r="693" spans="1:12">
      <c r="A693" s="19"/>
      <c r="B693" s="19"/>
      <c r="C693" s="19"/>
      <c r="D693" s="19"/>
      <c r="E693" s="19"/>
      <c r="F693" s="19"/>
      <c r="G693" s="18"/>
      <c r="H693" s="19"/>
      <c r="I693" s="19"/>
      <c r="J693" s="19"/>
      <c r="K693" s="19"/>
      <c r="L693" s="19"/>
    </row>
    <row r="694" spans="1:12">
      <c r="A694" s="19"/>
      <c r="B694" s="19"/>
      <c r="C694" s="19"/>
      <c r="D694" s="19"/>
      <c r="E694" s="19"/>
      <c r="F694" s="19"/>
      <c r="G694" s="18"/>
      <c r="H694" s="19"/>
      <c r="I694" s="19"/>
      <c r="J694" s="19"/>
      <c r="K694" s="19"/>
      <c r="L694" s="19"/>
    </row>
    <row r="695" spans="1:12">
      <c r="A695" s="19"/>
      <c r="B695" s="19"/>
      <c r="C695" s="19"/>
      <c r="D695" s="19"/>
      <c r="E695" s="19"/>
      <c r="F695" s="19"/>
      <c r="G695" s="18"/>
      <c r="H695" s="19"/>
      <c r="I695" s="19"/>
      <c r="J695" s="19"/>
      <c r="K695" s="19"/>
      <c r="L695" s="19"/>
    </row>
    <row r="696" spans="1:12">
      <c r="A696" s="19"/>
      <c r="B696" s="19"/>
      <c r="C696" s="19"/>
      <c r="D696" s="19"/>
      <c r="E696" s="19"/>
      <c r="F696" s="19"/>
      <c r="G696" s="18"/>
      <c r="H696" s="19"/>
      <c r="I696" s="19"/>
      <c r="J696" s="19"/>
      <c r="K696" s="19"/>
      <c r="L696" s="19"/>
    </row>
    <row r="697" spans="1:12">
      <c r="A697" s="19"/>
      <c r="B697" s="19"/>
      <c r="C697" s="19"/>
      <c r="D697" s="19"/>
      <c r="E697" s="19"/>
      <c r="F697" s="19"/>
      <c r="G697" s="18"/>
      <c r="H697" s="19"/>
      <c r="I697" s="19"/>
      <c r="J697" s="19"/>
      <c r="K697" s="19"/>
      <c r="L697" s="19"/>
    </row>
    <row r="698" spans="1:12">
      <c r="A698" s="19"/>
      <c r="B698" s="19"/>
      <c r="C698" s="19"/>
      <c r="D698" s="19"/>
      <c r="E698" s="19"/>
      <c r="F698" s="19"/>
      <c r="G698" s="18"/>
      <c r="H698" s="19"/>
      <c r="I698" s="19"/>
      <c r="J698" s="19"/>
      <c r="K698" s="19"/>
      <c r="L698" s="19"/>
    </row>
    <row r="699" spans="1:12">
      <c r="A699" s="19"/>
      <c r="B699" s="19"/>
      <c r="C699" s="19"/>
      <c r="D699" s="19"/>
      <c r="E699" s="19"/>
      <c r="F699" s="19"/>
      <c r="G699" s="18"/>
      <c r="H699" s="19"/>
      <c r="I699" s="19"/>
      <c r="J699" s="19"/>
      <c r="K699" s="19"/>
      <c r="L699" s="19"/>
    </row>
    <row r="700" spans="1:12">
      <c r="A700" s="19"/>
      <c r="B700" s="19"/>
      <c r="C700" s="19"/>
      <c r="D700" s="19"/>
      <c r="E700" s="19"/>
      <c r="F700" s="19"/>
      <c r="G700" s="18"/>
      <c r="H700" s="19"/>
      <c r="I700" s="19"/>
      <c r="J700" s="19"/>
      <c r="K700" s="19"/>
      <c r="L700" s="19"/>
    </row>
    <row r="701" spans="1:12">
      <c r="A701" s="19"/>
      <c r="B701" s="19"/>
      <c r="C701" s="19"/>
      <c r="D701" s="19"/>
      <c r="E701" s="19"/>
      <c r="F701" s="19"/>
      <c r="G701" s="18"/>
      <c r="H701" s="19"/>
      <c r="I701" s="19"/>
      <c r="J701" s="19"/>
      <c r="K701" s="19"/>
      <c r="L701" s="19"/>
    </row>
    <row r="702" spans="1:12">
      <c r="A702" s="19"/>
      <c r="B702" s="19"/>
      <c r="C702" s="19"/>
      <c r="D702" s="19"/>
      <c r="E702" s="19"/>
      <c r="F702" s="19"/>
      <c r="G702" s="18"/>
      <c r="H702" s="19"/>
      <c r="I702" s="19"/>
      <c r="J702" s="19"/>
      <c r="K702" s="19"/>
      <c r="L702" s="19"/>
    </row>
    <row r="703" spans="1:12">
      <c r="A703" s="19"/>
      <c r="B703" s="19"/>
      <c r="C703" s="19"/>
      <c r="D703" s="19"/>
      <c r="E703" s="19"/>
      <c r="F703" s="19"/>
      <c r="G703" s="18"/>
      <c r="H703" s="19"/>
      <c r="I703" s="19"/>
      <c r="J703" s="19"/>
      <c r="K703" s="19"/>
      <c r="L703" s="19"/>
    </row>
    <row r="704" spans="1:12">
      <c r="A704" s="19"/>
      <c r="B704" s="19"/>
      <c r="C704" s="19"/>
      <c r="D704" s="19"/>
      <c r="E704" s="19"/>
      <c r="F704" s="19"/>
      <c r="G704" s="18"/>
      <c r="H704" s="19"/>
      <c r="I704" s="19"/>
      <c r="J704" s="19"/>
      <c r="K704" s="19"/>
      <c r="L704" s="19"/>
    </row>
    <row r="705" spans="1:12">
      <c r="A705" s="19"/>
      <c r="B705" s="19"/>
      <c r="C705" s="19"/>
      <c r="D705" s="19"/>
      <c r="E705" s="19"/>
      <c r="F705" s="19"/>
      <c r="G705" s="18"/>
      <c r="H705" s="19"/>
      <c r="I705" s="19"/>
      <c r="J705" s="19"/>
      <c r="K705" s="19"/>
      <c r="L705" s="19"/>
    </row>
    <row r="706" spans="1:12">
      <c r="A706" s="19"/>
      <c r="B706" s="19"/>
      <c r="C706" s="19"/>
      <c r="D706" s="19"/>
      <c r="E706" s="19"/>
      <c r="F706" s="19"/>
      <c r="G706" s="18"/>
      <c r="H706" s="19"/>
      <c r="I706" s="19"/>
      <c r="J706" s="19"/>
      <c r="K706" s="19"/>
      <c r="L706" s="19"/>
    </row>
    <row r="707" spans="1:12">
      <c r="A707" s="19"/>
      <c r="B707" s="19"/>
      <c r="C707" s="19"/>
      <c r="D707" s="19"/>
      <c r="E707" s="19"/>
      <c r="F707" s="19"/>
      <c r="G707" s="18"/>
      <c r="H707" s="19"/>
      <c r="I707" s="19"/>
      <c r="J707" s="19"/>
      <c r="K707" s="19"/>
      <c r="L707" s="19"/>
    </row>
    <row r="708" spans="1:12">
      <c r="A708" s="19"/>
      <c r="B708" s="19"/>
      <c r="C708" s="19"/>
      <c r="D708" s="19"/>
      <c r="E708" s="19"/>
      <c r="F708" s="19"/>
      <c r="G708" s="18"/>
      <c r="H708" s="19"/>
      <c r="I708" s="19"/>
      <c r="J708" s="19"/>
      <c r="K708" s="19"/>
      <c r="L708" s="19"/>
    </row>
    <row r="709" spans="1:12">
      <c r="A709" s="19"/>
      <c r="B709" s="19"/>
      <c r="C709" s="19"/>
      <c r="D709" s="19"/>
      <c r="E709" s="19"/>
      <c r="F709" s="19"/>
      <c r="G709" s="18"/>
      <c r="H709" s="19"/>
      <c r="I709" s="19"/>
      <c r="J709" s="19"/>
      <c r="K709" s="19"/>
      <c r="L709" s="19"/>
    </row>
    <row r="710" spans="1:12">
      <c r="A710" s="19"/>
      <c r="B710" s="19"/>
      <c r="C710" s="19"/>
      <c r="D710" s="19"/>
      <c r="E710" s="19"/>
      <c r="F710" s="19"/>
      <c r="G710" s="18"/>
      <c r="H710" s="19"/>
      <c r="I710" s="19"/>
      <c r="J710" s="19"/>
      <c r="K710" s="19"/>
      <c r="L710" s="19"/>
    </row>
    <row r="711" spans="1:12">
      <c r="A711" s="19"/>
      <c r="B711" s="19"/>
      <c r="C711" s="19"/>
      <c r="D711" s="19"/>
      <c r="E711" s="19"/>
      <c r="F711" s="19"/>
      <c r="G711" s="18"/>
      <c r="H711" s="19"/>
      <c r="I711" s="19"/>
      <c r="J711" s="19"/>
      <c r="K711" s="19"/>
      <c r="L711" s="19"/>
    </row>
    <row r="712" spans="1:12">
      <c r="A712" s="19"/>
      <c r="B712" s="19"/>
      <c r="C712" s="19"/>
      <c r="D712" s="19"/>
      <c r="E712" s="19"/>
      <c r="F712" s="19"/>
      <c r="G712" s="18"/>
      <c r="H712" s="19"/>
      <c r="I712" s="19"/>
      <c r="J712" s="19"/>
      <c r="K712" s="19"/>
      <c r="L712" s="19"/>
    </row>
    <row r="713" spans="1:12">
      <c r="A713" s="19"/>
      <c r="B713" s="19"/>
      <c r="C713" s="19"/>
      <c r="D713" s="19"/>
      <c r="E713" s="19"/>
      <c r="F713" s="19"/>
      <c r="G713" s="18"/>
      <c r="H713" s="19"/>
      <c r="I713" s="19"/>
      <c r="J713" s="19"/>
      <c r="K713" s="19"/>
      <c r="L713" s="19"/>
    </row>
    <row r="714" spans="1:12">
      <c r="A714" s="19"/>
      <c r="B714" s="19"/>
      <c r="C714" s="19"/>
      <c r="D714" s="19"/>
      <c r="E714" s="19"/>
      <c r="F714" s="19"/>
      <c r="G714" s="18"/>
      <c r="H714" s="19"/>
      <c r="I714" s="19"/>
      <c r="J714" s="19"/>
      <c r="K714" s="19"/>
      <c r="L714" s="19"/>
    </row>
    <row r="715" spans="1:12">
      <c r="A715" s="19"/>
      <c r="B715" s="19"/>
      <c r="C715" s="19"/>
      <c r="D715" s="19"/>
      <c r="E715" s="19"/>
      <c r="F715" s="19"/>
      <c r="G715" s="18"/>
      <c r="H715" s="19"/>
      <c r="I715" s="19"/>
      <c r="J715" s="19"/>
      <c r="K715" s="19"/>
      <c r="L715" s="19"/>
    </row>
    <row r="716" spans="1:12">
      <c r="A716" s="19"/>
      <c r="B716" s="19"/>
      <c r="C716" s="19"/>
      <c r="D716" s="19"/>
      <c r="E716" s="19"/>
      <c r="F716" s="19"/>
      <c r="G716" s="18"/>
      <c r="H716" s="19"/>
      <c r="I716" s="19"/>
      <c r="J716" s="19"/>
      <c r="K716" s="19"/>
      <c r="L716" s="19"/>
    </row>
    <row r="717" spans="1:12">
      <c r="A717" s="19"/>
      <c r="B717" s="19"/>
      <c r="C717" s="19"/>
      <c r="D717" s="19"/>
      <c r="E717" s="19"/>
      <c r="F717" s="19"/>
      <c r="G717" s="18"/>
      <c r="H717" s="19"/>
      <c r="I717" s="19"/>
      <c r="J717" s="19"/>
      <c r="K717" s="19"/>
      <c r="L717" s="19"/>
    </row>
    <row r="718" spans="1:12">
      <c r="A718" s="19"/>
      <c r="B718" s="19"/>
      <c r="C718" s="19"/>
      <c r="D718" s="19"/>
      <c r="E718" s="19"/>
      <c r="F718" s="19"/>
      <c r="G718" s="18"/>
      <c r="H718" s="19"/>
      <c r="I718" s="19"/>
      <c r="J718" s="19"/>
      <c r="K718" s="19"/>
      <c r="L718" s="19"/>
    </row>
    <row r="719" spans="1:12">
      <c r="A719" s="19"/>
      <c r="B719" s="19"/>
      <c r="C719" s="19"/>
      <c r="D719" s="19"/>
      <c r="E719" s="19"/>
      <c r="F719" s="19"/>
      <c r="G719" s="18"/>
      <c r="H719" s="19"/>
      <c r="I719" s="19"/>
      <c r="J719" s="19"/>
      <c r="K719" s="19"/>
      <c r="L719" s="19"/>
    </row>
    <row r="720" spans="1:12">
      <c r="A720" s="19"/>
      <c r="B720" s="19"/>
      <c r="C720" s="19"/>
      <c r="D720" s="19"/>
      <c r="E720" s="19"/>
      <c r="F720" s="19"/>
      <c r="G720" s="18"/>
      <c r="H720" s="19"/>
      <c r="I720" s="19"/>
      <c r="J720" s="19"/>
      <c r="K720" s="19"/>
      <c r="L720" s="19"/>
    </row>
    <row r="721" spans="1:12">
      <c r="A721" s="19"/>
      <c r="B721" s="19"/>
      <c r="C721" s="19"/>
      <c r="D721" s="19"/>
      <c r="E721" s="19"/>
      <c r="F721" s="19"/>
      <c r="G721" s="18"/>
      <c r="H721" s="19"/>
      <c r="I721" s="19"/>
      <c r="J721" s="19"/>
      <c r="K721" s="19"/>
      <c r="L721" s="19"/>
    </row>
    <row r="722" spans="1:12">
      <c r="A722" s="19"/>
      <c r="B722" s="19"/>
      <c r="C722" s="19"/>
      <c r="D722" s="19"/>
      <c r="E722" s="19"/>
      <c r="F722" s="19"/>
      <c r="G722" s="18"/>
      <c r="H722" s="19"/>
      <c r="I722" s="19"/>
      <c r="J722" s="19"/>
      <c r="K722" s="19"/>
      <c r="L722" s="19"/>
    </row>
    <row r="723" spans="1:12">
      <c r="A723" s="19"/>
      <c r="B723" s="19"/>
      <c r="C723" s="19"/>
      <c r="D723" s="19"/>
      <c r="E723" s="19"/>
      <c r="F723" s="19"/>
      <c r="G723" s="18"/>
      <c r="H723" s="19"/>
      <c r="I723" s="19"/>
      <c r="J723" s="19"/>
      <c r="K723" s="19"/>
      <c r="L723" s="19"/>
    </row>
    <row r="724" spans="1:12">
      <c r="A724" s="19"/>
      <c r="B724" s="19"/>
      <c r="C724" s="19"/>
      <c r="D724" s="19"/>
      <c r="E724" s="19"/>
      <c r="F724" s="19"/>
      <c r="G724" s="18"/>
      <c r="H724" s="19"/>
      <c r="I724" s="19"/>
      <c r="J724" s="19"/>
      <c r="K724" s="19"/>
      <c r="L724" s="19"/>
    </row>
    <row r="725" spans="1:12">
      <c r="A725" s="19"/>
      <c r="B725" s="19"/>
      <c r="C725" s="19"/>
      <c r="D725" s="19"/>
      <c r="E725" s="19"/>
      <c r="F725" s="19"/>
      <c r="G725" s="18"/>
      <c r="H725" s="19"/>
      <c r="I725" s="19"/>
      <c r="J725" s="19"/>
      <c r="K725" s="19"/>
      <c r="L725" s="19"/>
    </row>
    <row r="726" spans="1:12">
      <c r="A726" s="19"/>
      <c r="B726" s="19"/>
      <c r="C726" s="19"/>
      <c r="D726" s="19"/>
      <c r="E726" s="19"/>
      <c r="F726" s="19"/>
      <c r="G726" s="18"/>
      <c r="H726" s="19"/>
      <c r="I726" s="19"/>
      <c r="J726" s="19"/>
      <c r="K726" s="19"/>
      <c r="L726" s="19"/>
    </row>
    <row r="727" spans="1:12">
      <c r="A727" s="19"/>
      <c r="B727" s="19"/>
      <c r="C727" s="19"/>
      <c r="D727" s="19"/>
      <c r="E727" s="19"/>
      <c r="F727" s="19"/>
      <c r="G727" s="18"/>
      <c r="H727" s="19"/>
      <c r="I727" s="19"/>
      <c r="J727" s="19"/>
      <c r="K727" s="19"/>
      <c r="L727" s="19"/>
    </row>
    <row r="728" spans="1:12">
      <c r="A728" s="19"/>
      <c r="B728" s="19"/>
      <c r="C728" s="19"/>
      <c r="D728" s="19"/>
      <c r="E728" s="19"/>
      <c r="F728" s="19"/>
      <c r="G728" s="18"/>
      <c r="H728" s="19"/>
      <c r="I728" s="19"/>
      <c r="J728" s="19"/>
      <c r="K728" s="19"/>
      <c r="L728" s="19"/>
    </row>
    <row r="729" spans="1:12">
      <c r="A729" s="19"/>
      <c r="B729" s="19"/>
      <c r="C729" s="19"/>
      <c r="D729" s="19"/>
      <c r="E729" s="19"/>
      <c r="F729" s="19"/>
      <c r="G729" s="18"/>
      <c r="H729" s="19"/>
      <c r="I729" s="19"/>
      <c r="J729" s="19"/>
      <c r="K729" s="19"/>
      <c r="L729" s="19"/>
    </row>
    <row r="730" spans="1:12">
      <c r="A730" s="19"/>
      <c r="B730" s="19"/>
      <c r="C730" s="19"/>
      <c r="D730" s="19"/>
      <c r="E730" s="19"/>
      <c r="F730" s="19"/>
      <c r="G730" s="18"/>
      <c r="H730" s="19"/>
      <c r="I730" s="19"/>
      <c r="J730" s="19"/>
      <c r="K730" s="19"/>
      <c r="L730" s="19"/>
    </row>
    <row r="731" spans="1:12">
      <c r="A731" s="19"/>
      <c r="B731" s="19"/>
      <c r="C731" s="19"/>
      <c r="D731" s="19"/>
      <c r="E731" s="19"/>
      <c r="F731" s="19"/>
      <c r="G731" s="18"/>
      <c r="H731" s="19"/>
      <c r="I731" s="19"/>
      <c r="J731" s="19"/>
      <c r="K731" s="19"/>
      <c r="L731" s="19"/>
    </row>
    <row r="732" spans="1:12">
      <c r="A732" s="19"/>
      <c r="B732" s="19"/>
      <c r="C732" s="19"/>
      <c r="D732" s="19"/>
      <c r="E732" s="19"/>
      <c r="F732" s="19"/>
      <c r="G732" s="18"/>
      <c r="H732" s="19"/>
      <c r="I732" s="19"/>
      <c r="J732" s="19"/>
      <c r="K732" s="19"/>
      <c r="L732" s="19"/>
    </row>
    <row r="733" spans="1:12">
      <c r="A733" s="19"/>
      <c r="B733" s="19"/>
      <c r="C733" s="19"/>
      <c r="D733" s="19"/>
      <c r="E733" s="19"/>
      <c r="F733" s="19"/>
      <c r="G733" s="18"/>
      <c r="H733" s="19"/>
      <c r="I733" s="19"/>
      <c r="J733" s="19"/>
      <c r="K733" s="19"/>
      <c r="L733" s="19"/>
    </row>
    <row r="734" spans="1:12">
      <c r="A734" s="19"/>
      <c r="B734" s="19"/>
      <c r="C734" s="19"/>
      <c r="D734" s="19"/>
      <c r="E734" s="19"/>
      <c r="F734" s="19"/>
      <c r="G734" s="18"/>
      <c r="H734" s="19"/>
      <c r="I734" s="19"/>
      <c r="J734" s="19"/>
      <c r="K734" s="19"/>
      <c r="L734" s="19"/>
    </row>
    <row r="735" spans="1:12">
      <c r="A735" s="19"/>
      <c r="B735" s="19"/>
      <c r="C735" s="19"/>
      <c r="D735" s="19"/>
      <c r="E735" s="19"/>
      <c r="F735" s="19"/>
      <c r="G735" s="18"/>
      <c r="H735" s="19"/>
      <c r="I735" s="19"/>
      <c r="J735" s="19"/>
      <c r="K735" s="19"/>
      <c r="L735" s="19"/>
    </row>
    <row r="736" spans="1:12">
      <c r="A736" s="19"/>
      <c r="B736" s="19"/>
      <c r="C736" s="19"/>
      <c r="D736" s="19"/>
      <c r="E736" s="19"/>
      <c r="F736" s="19"/>
      <c r="G736" s="18"/>
      <c r="H736" s="19"/>
      <c r="I736" s="19"/>
      <c r="J736" s="19"/>
      <c r="K736" s="19"/>
      <c r="L736" s="19"/>
    </row>
    <row r="737" spans="1:12">
      <c r="A737" s="19"/>
      <c r="B737" s="19"/>
      <c r="C737" s="19"/>
      <c r="D737" s="19"/>
      <c r="E737" s="19"/>
      <c r="F737" s="19"/>
      <c r="G737" s="18"/>
      <c r="H737" s="19"/>
      <c r="I737" s="19"/>
      <c r="J737" s="19"/>
      <c r="K737" s="19"/>
      <c r="L737" s="19"/>
    </row>
    <row r="738" spans="1:12">
      <c r="A738" s="19"/>
      <c r="B738" s="19"/>
      <c r="C738" s="19"/>
      <c r="D738" s="19"/>
      <c r="E738" s="19"/>
      <c r="F738" s="19"/>
      <c r="G738" s="18"/>
      <c r="H738" s="19"/>
      <c r="I738" s="19"/>
      <c r="J738" s="19"/>
      <c r="K738" s="19"/>
      <c r="L738" s="19"/>
    </row>
    <row r="739" spans="1:12">
      <c r="A739" s="19"/>
      <c r="B739" s="19"/>
      <c r="C739" s="19"/>
      <c r="D739" s="19"/>
      <c r="E739" s="19"/>
      <c r="F739" s="19"/>
      <c r="G739" s="18"/>
      <c r="H739" s="19"/>
      <c r="I739" s="19"/>
      <c r="J739" s="19"/>
      <c r="K739" s="19"/>
      <c r="L739" s="19"/>
    </row>
    <row r="740" spans="1:12">
      <c r="A740" s="19"/>
      <c r="B740" s="19"/>
      <c r="C740" s="19"/>
      <c r="D740" s="19"/>
      <c r="E740" s="19"/>
      <c r="F740" s="19"/>
      <c r="G740" s="18"/>
      <c r="H740" s="19"/>
      <c r="I740" s="19"/>
      <c r="J740" s="19"/>
      <c r="K740" s="19"/>
      <c r="L740" s="19"/>
    </row>
    <row r="741" spans="1:12">
      <c r="A741" s="19"/>
      <c r="B741" s="19"/>
      <c r="C741" s="19"/>
      <c r="D741" s="19"/>
      <c r="E741" s="19"/>
      <c r="F741" s="19"/>
      <c r="G741" s="18"/>
      <c r="H741" s="19"/>
      <c r="I741" s="19"/>
      <c r="J741" s="19"/>
      <c r="K741" s="19"/>
      <c r="L741" s="19"/>
    </row>
    <row r="742" spans="1:12">
      <c r="A742" s="19"/>
      <c r="B742" s="19"/>
      <c r="C742" s="19"/>
      <c r="D742" s="19"/>
      <c r="E742" s="19"/>
      <c r="F742" s="19"/>
      <c r="G742" s="18"/>
      <c r="H742" s="19"/>
      <c r="I742" s="19"/>
      <c r="J742" s="19"/>
      <c r="K742" s="19"/>
      <c r="L742" s="19"/>
    </row>
    <row r="743" spans="1:12">
      <c r="A743" s="19"/>
      <c r="B743" s="19"/>
      <c r="C743" s="19"/>
      <c r="D743" s="19"/>
      <c r="E743" s="19"/>
      <c r="F743" s="19"/>
      <c r="G743" s="18"/>
      <c r="H743" s="19"/>
      <c r="I743" s="19"/>
      <c r="J743" s="19"/>
      <c r="K743" s="19"/>
      <c r="L743" s="19"/>
    </row>
    <row r="744" spans="1:12">
      <c r="A744" s="19"/>
      <c r="B744" s="19"/>
      <c r="C744" s="19"/>
      <c r="D744" s="19"/>
      <c r="E744" s="19"/>
      <c r="F744" s="19"/>
      <c r="G744" s="18"/>
      <c r="H744" s="19"/>
      <c r="I744" s="19"/>
      <c r="J744" s="19"/>
      <c r="K744" s="19"/>
      <c r="L744" s="19"/>
    </row>
    <row r="745" spans="1:12">
      <c r="A745" s="19"/>
      <c r="B745" s="19"/>
      <c r="C745" s="19"/>
      <c r="D745" s="19"/>
      <c r="E745" s="19"/>
      <c r="F745" s="19"/>
      <c r="G745" s="18"/>
      <c r="H745" s="19"/>
      <c r="I745" s="19"/>
      <c r="J745" s="19"/>
      <c r="K745" s="19"/>
      <c r="L745" s="19"/>
    </row>
    <row r="746" spans="1:12">
      <c r="A746" s="19"/>
      <c r="B746" s="19"/>
      <c r="C746" s="19"/>
      <c r="D746" s="19"/>
      <c r="E746" s="19"/>
      <c r="F746" s="19"/>
      <c r="G746" s="18"/>
      <c r="H746" s="19"/>
      <c r="I746" s="19"/>
      <c r="J746" s="19"/>
      <c r="K746" s="19"/>
      <c r="L746" s="19"/>
    </row>
    <row r="747" spans="1:12">
      <c r="A747" s="19"/>
      <c r="B747" s="19"/>
      <c r="C747" s="19"/>
      <c r="D747" s="19"/>
      <c r="E747" s="19"/>
      <c r="F747" s="19"/>
      <c r="G747" s="18"/>
      <c r="H747" s="19"/>
      <c r="I747" s="19"/>
      <c r="J747" s="19"/>
      <c r="K747" s="19"/>
      <c r="L747" s="19"/>
    </row>
    <row r="748" spans="1:12">
      <c r="A748" s="19"/>
      <c r="B748" s="19"/>
      <c r="C748" s="19"/>
      <c r="D748" s="19"/>
      <c r="E748" s="19"/>
      <c r="F748" s="19"/>
      <c r="G748" s="18"/>
      <c r="H748" s="19"/>
      <c r="I748" s="19"/>
      <c r="J748" s="19"/>
      <c r="K748" s="19"/>
      <c r="L748" s="19"/>
    </row>
    <row r="749" spans="1:12">
      <c r="A749" s="19"/>
      <c r="B749" s="19"/>
      <c r="C749" s="19"/>
      <c r="D749" s="19"/>
      <c r="E749" s="19"/>
      <c r="F749" s="19"/>
      <c r="G749" s="18"/>
      <c r="H749" s="19"/>
      <c r="I749" s="19"/>
      <c r="J749" s="19"/>
      <c r="K749" s="19"/>
      <c r="L749" s="19"/>
    </row>
    <row r="750" spans="1:12">
      <c r="A750" s="19"/>
      <c r="B750" s="19"/>
      <c r="C750" s="19"/>
      <c r="D750" s="19"/>
      <c r="E750" s="19"/>
      <c r="F750" s="19"/>
      <c r="G750" s="18"/>
      <c r="H750" s="19"/>
      <c r="I750" s="19"/>
      <c r="J750" s="19"/>
      <c r="K750" s="19"/>
      <c r="L750" s="19"/>
    </row>
    <row r="751" spans="1:12">
      <c r="A751" s="19"/>
      <c r="B751" s="19"/>
      <c r="C751" s="19"/>
      <c r="D751" s="19"/>
      <c r="E751" s="19"/>
      <c r="F751" s="19"/>
      <c r="G751" s="18"/>
      <c r="H751" s="19"/>
      <c r="I751" s="19"/>
      <c r="J751" s="19"/>
      <c r="K751" s="19"/>
      <c r="L751" s="19"/>
    </row>
    <row r="752" spans="1:12">
      <c r="A752" s="19"/>
      <c r="B752" s="19"/>
      <c r="C752" s="19"/>
      <c r="D752" s="19"/>
      <c r="E752" s="19"/>
      <c r="F752" s="19"/>
      <c r="G752" s="18"/>
      <c r="H752" s="19"/>
      <c r="I752" s="19"/>
      <c r="J752" s="19"/>
      <c r="K752" s="19"/>
      <c r="L752" s="19"/>
    </row>
    <row r="753" spans="1:12">
      <c r="A753" s="19"/>
      <c r="B753" s="19"/>
      <c r="C753" s="19"/>
      <c r="D753" s="19"/>
      <c r="E753" s="19"/>
      <c r="F753" s="19"/>
      <c r="G753" s="18"/>
      <c r="H753" s="19"/>
      <c r="I753" s="19"/>
      <c r="J753" s="19"/>
      <c r="K753" s="19"/>
      <c r="L753" s="19"/>
    </row>
    <row r="754" spans="1:12">
      <c r="A754" s="19"/>
      <c r="B754" s="19"/>
      <c r="C754" s="19"/>
      <c r="D754" s="19"/>
      <c r="E754" s="19"/>
      <c r="F754" s="19"/>
      <c r="G754" s="18"/>
      <c r="H754" s="19"/>
      <c r="I754" s="19"/>
      <c r="J754" s="19"/>
      <c r="K754" s="19"/>
      <c r="L754" s="19"/>
    </row>
    <row r="755" spans="1:12">
      <c r="A755" s="19"/>
      <c r="B755" s="19"/>
      <c r="C755" s="19"/>
      <c r="D755" s="19"/>
      <c r="E755" s="19"/>
      <c r="F755" s="19"/>
      <c r="G755" s="18"/>
      <c r="H755" s="19"/>
      <c r="I755" s="19"/>
      <c r="J755" s="19"/>
      <c r="K755" s="19"/>
      <c r="L755" s="19"/>
    </row>
    <row r="756" spans="1:12">
      <c r="A756" s="19"/>
      <c r="B756" s="19"/>
      <c r="C756" s="19"/>
      <c r="D756" s="19"/>
      <c r="E756" s="19"/>
      <c r="F756" s="19"/>
      <c r="G756" s="18"/>
      <c r="H756" s="19"/>
      <c r="I756" s="19"/>
      <c r="J756" s="19"/>
      <c r="K756" s="19"/>
      <c r="L756" s="19"/>
    </row>
    <row r="757" spans="1:12">
      <c r="A757" s="19"/>
      <c r="B757" s="19"/>
      <c r="C757" s="19"/>
      <c r="D757" s="19"/>
      <c r="E757" s="19"/>
      <c r="F757" s="19"/>
      <c r="G757" s="18"/>
      <c r="H757" s="19"/>
      <c r="I757" s="19"/>
      <c r="J757" s="19"/>
      <c r="K757" s="19"/>
      <c r="L757" s="19"/>
    </row>
    <row r="758" spans="1:12">
      <c r="A758" s="19"/>
      <c r="B758" s="19"/>
      <c r="C758" s="19"/>
      <c r="D758" s="19"/>
      <c r="E758" s="19"/>
      <c r="F758" s="19"/>
      <c r="G758" s="18"/>
      <c r="H758" s="19"/>
      <c r="I758" s="19"/>
      <c r="J758" s="19"/>
      <c r="K758" s="19"/>
      <c r="L758" s="19"/>
    </row>
    <row r="759" spans="1:12">
      <c r="A759" s="19"/>
      <c r="B759" s="19"/>
      <c r="C759" s="19"/>
      <c r="D759" s="19"/>
      <c r="E759" s="19"/>
      <c r="F759" s="19"/>
      <c r="G759" s="18"/>
      <c r="H759" s="19"/>
      <c r="I759" s="19"/>
      <c r="J759" s="19"/>
      <c r="K759" s="19"/>
      <c r="L759" s="19"/>
    </row>
    <row r="760" spans="1:12">
      <c r="A760" s="19"/>
      <c r="B760" s="19"/>
      <c r="C760" s="19"/>
      <c r="D760" s="19"/>
      <c r="E760" s="19"/>
      <c r="F760" s="19"/>
      <c r="G760" s="18"/>
      <c r="H760" s="19"/>
      <c r="I760" s="19"/>
      <c r="J760" s="19"/>
      <c r="K760" s="19"/>
      <c r="L760" s="19"/>
    </row>
    <row r="761" spans="1:12">
      <c r="A761" s="19"/>
      <c r="B761" s="19"/>
      <c r="C761" s="19"/>
      <c r="D761" s="19"/>
      <c r="E761" s="19"/>
      <c r="F761" s="19"/>
      <c r="G761" s="18"/>
      <c r="H761" s="19"/>
      <c r="I761" s="19"/>
      <c r="J761" s="19"/>
      <c r="K761" s="19"/>
      <c r="L761" s="19"/>
    </row>
    <row r="762" spans="1:12">
      <c r="A762" s="19"/>
      <c r="B762" s="19"/>
      <c r="C762" s="19"/>
      <c r="D762" s="19"/>
      <c r="E762" s="19"/>
      <c r="F762" s="19"/>
      <c r="G762" s="18"/>
      <c r="H762" s="19"/>
      <c r="I762" s="19"/>
      <c r="J762" s="19"/>
      <c r="K762" s="19"/>
      <c r="L762" s="19"/>
    </row>
    <row r="763" spans="1:12">
      <c r="A763" s="19"/>
      <c r="B763" s="19"/>
      <c r="C763" s="19"/>
      <c r="D763" s="19"/>
      <c r="E763" s="19"/>
      <c r="F763" s="19"/>
      <c r="G763" s="18"/>
      <c r="H763" s="19"/>
      <c r="I763" s="19"/>
      <c r="J763" s="19"/>
      <c r="K763" s="19"/>
      <c r="L763" s="19"/>
    </row>
    <row r="764" spans="1:12">
      <c r="A764" s="19"/>
      <c r="B764" s="19"/>
      <c r="C764" s="19"/>
      <c r="D764" s="19"/>
      <c r="E764" s="19"/>
      <c r="F764" s="19"/>
      <c r="G764" s="18"/>
      <c r="H764" s="19"/>
      <c r="I764" s="19"/>
      <c r="J764" s="19"/>
      <c r="K764" s="19"/>
      <c r="L764" s="19"/>
    </row>
    <row r="765" spans="1:12">
      <c r="A765" s="19"/>
      <c r="B765" s="19"/>
      <c r="C765" s="19"/>
      <c r="D765" s="19"/>
      <c r="E765" s="19"/>
      <c r="F765" s="19"/>
      <c r="G765" s="18"/>
      <c r="H765" s="19"/>
      <c r="I765" s="19"/>
      <c r="J765" s="19"/>
      <c r="K765" s="19"/>
      <c r="L765" s="19"/>
    </row>
    <row r="766" spans="1:12">
      <c r="A766" s="19"/>
      <c r="B766" s="19"/>
      <c r="C766" s="19"/>
      <c r="D766" s="19"/>
      <c r="E766" s="19"/>
      <c r="F766" s="19"/>
      <c r="G766" s="18"/>
      <c r="H766" s="19"/>
      <c r="I766" s="19"/>
      <c r="J766" s="19"/>
      <c r="K766" s="19"/>
      <c r="L766" s="19"/>
    </row>
    <row r="767" spans="1:12">
      <c r="A767" s="19"/>
      <c r="B767" s="19"/>
      <c r="C767" s="19"/>
      <c r="D767" s="19"/>
      <c r="E767" s="19"/>
      <c r="F767" s="19"/>
      <c r="G767" s="18"/>
      <c r="H767" s="19"/>
      <c r="I767" s="19"/>
      <c r="J767" s="19"/>
      <c r="K767" s="19"/>
      <c r="L767" s="19"/>
    </row>
    <row r="768" spans="1:12">
      <c r="A768" s="19"/>
      <c r="B768" s="19"/>
      <c r="C768" s="19"/>
      <c r="D768" s="19"/>
      <c r="E768" s="19"/>
      <c r="F768" s="19"/>
      <c r="G768" s="18"/>
      <c r="H768" s="19"/>
      <c r="I768" s="19"/>
      <c r="J768" s="19"/>
      <c r="K768" s="19"/>
      <c r="L768" s="19"/>
    </row>
    <row r="769" spans="1:12">
      <c r="A769" s="19"/>
      <c r="B769" s="19"/>
      <c r="C769" s="19"/>
      <c r="D769" s="19"/>
      <c r="E769" s="19"/>
      <c r="F769" s="19"/>
      <c r="G769" s="18"/>
      <c r="H769" s="19"/>
      <c r="I769" s="19"/>
      <c r="J769" s="19"/>
      <c r="K769" s="19"/>
      <c r="L769" s="19"/>
    </row>
    <row r="770" spans="1:12">
      <c r="A770" s="19"/>
      <c r="B770" s="19"/>
      <c r="C770" s="19"/>
      <c r="D770" s="19"/>
      <c r="E770" s="19"/>
      <c r="F770" s="19"/>
      <c r="G770" s="18"/>
      <c r="H770" s="19"/>
      <c r="I770" s="19"/>
      <c r="J770" s="19"/>
      <c r="K770" s="19"/>
      <c r="L770" s="19"/>
    </row>
    <row r="771" spans="1:12">
      <c r="A771" s="19"/>
      <c r="B771" s="19"/>
      <c r="C771" s="19"/>
      <c r="D771" s="19"/>
      <c r="E771" s="19"/>
      <c r="F771" s="19"/>
      <c r="G771" s="18"/>
      <c r="H771" s="19"/>
      <c r="I771" s="19"/>
      <c r="J771" s="19"/>
      <c r="K771" s="19"/>
      <c r="L771" s="19"/>
    </row>
    <row r="772" spans="1:12">
      <c r="A772" s="19"/>
      <c r="B772" s="19"/>
      <c r="C772" s="19"/>
      <c r="D772" s="19"/>
      <c r="E772" s="19"/>
      <c r="F772" s="19"/>
      <c r="G772" s="18"/>
      <c r="H772" s="19"/>
      <c r="I772" s="19"/>
      <c r="J772" s="19"/>
      <c r="K772" s="19"/>
      <c r="L772" s="19"/>
    </row>
    <row r="773" spans="1:12">
      <c r="A773" s="19"/>
      <c r="B773" s="19"/>
      <c r="C773" s="19"/>
      <c r="D773" s="19"/>
      <c r="E773" s="19"/>
      <c r="F773" s="19"/>
      <c r="G773" s="18"/>
      <c r="H773" s="19"/>
      <c r="I773" s="19"/>
      <c r="J773" s="19"/>
      <c r="K773" s="19"/>
      <c r="L773" s="19"/>
    </row>
    <row r="774" spans="1:12">
      <c r="A774" s="19"/>
      <c r="B774" s="19"/>
      <c r="C774" s="19"/>
      <c r="D774" s="19"/>
      <c r="E774" s="19"/>
      <c r="F774" s="19"/>
      <c r="G774" s="18"/>
      <c r="H774" s="19"/>
      <c r="I774" s="19"/>
      <c r="J774" s="19"/>
      <c r="K774" s="19"/>
      <c r="L774" s="19"/>
    </row>
    <row r="775" spans="1:12">
      <c r="A775" s="19"/>
      <c r="B775" s="19"/>
      <c r="C775" s="19"/>
      <c r="D775" s="19"/>
      <c r="E775" s="19"/>
      <c r="F775" s="19"/>
      <c r="G775" s="18"/>
      <c r="H775" s="19"/>
      <c r="I775" s="19"/>
      <c r="J775" s="19"/>
      <c r="K775" s="19"/>
      <c r="L775" s="19"/>
    </row>
    <row r="776" spans="1:12">
      <c r="A776" s="19"/>
      <c r="B776" s="19"/>
      <c r="C776" s="19"/>
      <c r="D776" s="19"/>
      <c r="E776" s="19"/>
      <c r="F776" s="19"/>
      <c r="G776" s="18"/>
      <c r="H776" s="19"/>
      <c r="I776" s="19"/>
      <c r="J776" s="19"/>
      <c r="K776" s="19"/>
      <c r="L776" s="19"/>
    </row>
    <row r="777" spans="1:12">
      <c r="A777" s="19"/>
      <c r="B777" s="19"/>
      <c r="C777" s="19"/>
      <c r="D777" s="19"/>
      <c r="E777" s="19"/>
      <c r="F777" s="19"/>
      <c r="G777" s="18"/>
      <c r="H777" s="19"/>
      <c r="I777" s="19"/>
      <c r="J777" s="19"/>
      <c r="K777" s="19"/>
      <c r="L777" s="19"/>
    </row>
    <row r="778" spans="1:12">
      <c r="A778" s="19"/>
      <c r="B778" s="19"/>
      <c r="C778" s="19"/>
      <c r="D778" s="19"/>
      <c r="E778" s="19"/>
      <c r="F778" s="19"/>
      <c r="G778" s="18"/>
      <c r="H778" s="19"/>
      <c r="I778" s="19"/>
      <c r="J778" s="19"/>
      <c r="K778" s="19"/>
      <c r="L778" s="19"/>
    </row>
    <row r="779" spans="1:12">
      <c r="A779" s="19"/>
      <c r="B779" s="19"/>
      <c r="C779" s="19"/>
      <c r="D779" s="19"/>
      <c r="E779" s="19"/>
      <c r="F779" s="19"/>
      <c r="G779" s="18"/>
      <c r="H779" s="19"/>
      <c r="I779" s="19"/>
      <c r="J779" s="19"/>
      <c r="K779" s="19"/>
      <c r="L779" s="19"/>
    </row>
    <row r="780" spans="1:12">
      <c r="A780" s="19"/>
      <c r="B780" s="19"/>
      <c r="C780" s="19"/>
      <c r="D780" s="19"/>
      <c r="E780" s="19"/>
      <c r="F780" s="19"/>
      <c r="G780" s="18"/>
      <c r="H780" s="19"/>
      <c r="I780" s="19"/>
      <c r="J780" s="19"/>
      <c r="K780" s="19"/>
      <c r="L780" s="19"/>
    </row>
    <row r="781" spans="1:12">
      <c r="A781" s="19"/>
      <c r="B781" s="19"/>
      <c r="C781" s="19"/>
      <c r="D781" s="19"/>
      <c r="E781" s="19"/>
      <c r="F781" s="19"/>
      <c r="G781" s="18"/>
      <c r="H781" s="19"/>
      <c r="I781" s="19"/>
      <c r="J781" s="19"/>
      <c r="K781" s="19"/>
      <c r="L781" s="19"/>
    </row>
    <row r="782" spans="1:12">
      <c r="A782" s="19"/>
      <c r="B782" s="19"/>
      <c r="C782" s="19"/>
      <c r="D782" s="19"/>
      <c r="E782" s="19"/>
      <c r="F782" s="19"/>
      <c r="G782" s="18"/>
      <c r="H782" s="19"/>
      <c r="I782" s="19"/>
      <c r="J782" s="19"/>
      <c r="K782" s="19"/>
      <c r="L782" s="19"/>
    </row>
    <row r="783" spans="1:12">
      <c r="A783" s="19"/>
      <c r="B783" s="19"/>
      <c r="C783" s="19"/>
      <c r="D783" s="19"/>
      <c r="E783" s="19"/>
      <c r="F783" s="19"/>
      <c r="G783" s="18"/>
      <c r="H783" s="19"/>
      <c r="I783" s="19"/>
      <c r="J783" s="19"/>
      <c r="K783" s="19"/>
      <c r="L783" s="19"/>
    </row>
    <row r="784" spans="1:12">
      <c r="A784" s="19"/>
      <c r="B784" s="19"/>
      <c r="C784" s="19"/>
      <c r="D784" s="19"/>
      <c r="E784" s="19"/>
      <c r="F784" s="19"/>
      <c r="G784" s="18"/>
      <c r="H784" s="19"/>
      <c r="I784" s="19"/>
      <c r="J784" s="19"/>
      <c r="K784" s="19"/>
      <c r="L784" s="19"/>
    </row>
    <row r="785" spans="1:12">
      <c r="A785" s="19"/>
      <c r="B785" s="19"/>
      <c r="C785" s="19"/>
      <c r="D785" s="19"/>
      <c r="E785" s="19"/>
      <c r="F785" s="19"/>
      <c r="G785" s="18"/>
      <c r="H785" s="19"/>
      <c r="I785" s="19"/>
      <c r="J785" s="19"/>
      <c r="K785" s="19"/>
      <c r="L785" s="19"/>
    </row>
    <row r="786" spans="1:12">
      <c r="A786" s="19"/>
      <c r="B786" s="19"/>
      <c r="C786" s="19"/>
      <c r="D786" s="19"/>
      <c r="E786" s="19"/>
      <c r="F786" s="19"/>
      <c r="G786" s="18"/>
      <c r="H786" s="19"/>
      <c r="I786" s="19"/>
      <c r="J786" s="19"/>
      <c r="K786" s="19"/>
      <c r="L786" s="19"/>
    </row>
    <row r="787" spans="1:12">
      <c r="A787" s="19"/>
      <c r="B787" s="19"/>
      <c r="C787" s="19"/>
      <c r="D787" s="19"/>
      <c r="E787" s="19"/>
      <c r="F787" s="19"/>
      <c r="G787" s="18"/>
      <c r="H787" s="19"/>
      <c r="I787" s="19"/>
      <c r="J787" s="19"/>
      <c r="K787" s="19"/>
      <c r="L787" s="19"/>
    </row>
    <row r="788" spans="1:12">
      <c r="A788" s="19"/>
      <c r="B788" s="19"/>
      <c r="C788" s="19"/>
      <c r="D788" s="19"/>
      <c r="E788" s="19"/>
      <c r="F788" s="19"/>
      <c r="G788" s="18"/>
      <c r="H788" s="19"/>
      <c r="I788" s="19"/>
      <c r="J788" s="19"/>
      <c r="K788" s="19"/>
      <c r="L788" s="19"/>
    </row>
    <row r="789" spans="1:12">
      <c r="A789" s="19"/>
      <c r="B789" s="19"/>
      <c r="C789" s="19"/>
      <c r="D789" s="19"/>
      <c r="E789" s="19"/>
      <c r="F789" s="19"/>
      <c r="G789" s="18"/>
      <c r="H789" s="19"/>
      <c r="I789" s="19"/>
      <c r="J789" s="19"/>
      <c r="K789" s="19"/>
      <c r="L789" s="19"/>
    </row>
    <row r="790" spans="1:12">
      <c r="A790" s="19"/>
      <c r="B790" s="19"/>
      <c r="C790" s="19"/>
      <c r="D790" s="19"/>
      <c r="E790" s="19"/>
      <c r="F790" s="19"/>
      <c r="G790" s="18"/>
      <c r="H790" s="19"/>
      <c r="I790" s="19"/>
      <c r="J790" s="19"/>
      <c r="K790" s="19"/>
      <c r="L790" s="19"/>
    </row>
    <row r="791" spans="1:12">
      <c r="A791" s="19"/>
      <c r="B791" s="19"/>
      <c r="C791" s="19"/>
      <c r="D791" s="19"/>
      <c r="E791" s="19"/>
      <c r="F791" s="19"/>
      <c r="G791" s="18"/>
      <c r="H791" s="19"/>
      <c r="I791" s="19"/>
      <c r="J791" s="19"/>
      <c r="K791" s="19"/>
      <c r="L791" s="19"/>
    </row>
    <row r="792" spans="1:12">
      <c r="A792" s="19"/>
      <c r="B792" s="19"/>
      <c r="C792" s="19"/>
      <c r="D792" s="19"/>
      <c r="E792" s="19"/>
      <c r="F792" s="19"/>
      <c r="G792" s="18"/>
      <c r="H792" s="19"/>
      <c r="I792" s="19"/>
      <c r="J792" s="19"/>
      <c r="K792" s="19"/>
      <c r="L792" s="19"/>
    </row>
    <row r="793" spans="1:12">
      <c r="A793" s="19"/>
      <c r="B793" s="19"/>
      <c r="C793" s="19"/>
      <c r="D793" s="19"/>
      <c r="E793" s="19"/>
      <c r="F793" s="19"/>
      <c r="G793" s="18"/>
      <c r="H793" s="19"/>
      <c r="I793" s="19"/>
      <c r="J793" s="19"/>
      <c r="K793" s="19"/>
      <c r="L793" s="19"/>
    </row>
    <row r="794" spans="1:12">
      <c r="A794" s="19"/>
      <c r="B794" s="19"/>
      <c r="C794" s="19"/>
      <c r="D794" s="19"/>
      <c r="E794" s="19"/>
      <c r="F794" s="19"/>
      <c r="G794" s="18"/>
      <c r="H794" s="19"/>
      <c r="I794" s="19"/>
      <c r="J794" s="19"/>
      <c r="K794" s="19"/>
      <c r="L794" s="19"/>
    </row>
    <row r="795" spans="1:12">
      <c r="A795" s="19"/>
      <c r="B795" s="19"/>
      <c r="C795" s="19"/>
      <c r="D795" s="19"/>
      <c r="E795" s="19"/>
      <c r="F795" s="19"/>
      <c r="G795" s="18"/>
      <c r="H795" s="19"/>
      <c r="I795" s="19"/>
      <c r="J795" s="19"/>
      <c r="K795" s="19"/>
      <c r="L795" s="19"/>
    </row>
    <row r="796" spans="1:12">
      <c r="A796" s="19"/>
      <c r="B796" s="19"/>
      <c r="C796" s="19"/>
      <c r="D796" s="19"/>
      <c r="E796" s="19"/>
      <c r="F796" s="19"/>
      <c r="G796" s="18"/>
      <c r="H796" s="19"/>
      <c r="I796" s="19"/>
      <c r="J796" s="19"/>
      <c r="K796" s="19"/>
      <c r="L796" s="19"/>
    </row>
    <row r="797" spans="1:12">
      <c r="A797" s="19"/>
      <c r="B797" s="19"/>
      <c r="C797" s="19"/>
      <c r="D797" s="19"/>
      <c r="E797" s="19"/>
      <c r="F797" s="19"/>
      <c r="G797" s="18"/>
      <c r="H797" s="19"/>
      <c r="I797" s="19"/>
      <c r="J797" s="19"/>
      <c r="K797" s="19"/>
      <c r="L797" s="19"/>
    </row>
    <row r="798" spans="1:12">
      <c r="A798" s="19"/>
      <c r="B798" s="19"/>
      <c r="C798" s="19"/>
      <c r="D798" s="19"/>
      <c r="E798" s="19"/>
      <c r="F798" s="19"/>
      <c r="G798" s="18"/>
      <c r="H798" s="19"/>
      <c r="I798" s="19"/>
      <c r="J798" s="19"/>
      <c r="K798" s="19"/>
      <c r="L798" s="19"/>
    </row>
    <row r="799" spans="1:12">
      <c r="A799" s="19"/>
      <c r="B799" s="19"/>
      <c r="C799" s="19"/>
      <c r="D799" s="19"/>
      <c r="E799" s="19"/>
      <c r="F799" s="19"/>
      <c r="G799" s="18"/>
      <c r="H799" s="19"/>
      <c r="I799" s="19"/>
      <c r="J799" s="19"/>
      <c r="K799" s="19"/>
      <c r="L799" s="19"/>
    </row>
    <row r="800" spans="1:12">
      <c r="A800" s="19"/>
      <c r="B800" s="19"/>
      <c r="C800" s="19"/>
      <c r="D800" s="19"/>
      <c r="E800" s="19"/>
      <c r="F800" s="19"/>
      <c r="G800" s="18"/>
      <c r="H800" s="19"/>
      <c r="I800" s="19"/>
      <c r="J800" s="19"/>
      <c r="K800" s="19"/>
      <c r="L800" s="19"/>
    </row>
    <row r="801" spans="1:12">
      <c r="A801" s="19"/>
      <c r="B801" s="19"/>
      <c r="C801" s="19"/>
      <c r="D801" s="19"/>
      <c r="E801" s="19"/>
      <c r="F801" s="19"/>
      <c r="G801" s="18"/>
      <c r="H801" s="19"/>
      <c r="I801" s="19"/>
      <c r="J801" s="19"/>
      <c r="K801" s="19"/>
      <c r="L801" s="19"/>
    </row>
    <row r="802" spans="1:12">
      <c r="A802" s="19"/>
      <c r="B802" s="19"/>
      <c r="C802" s="19"/>
      <c r="D802" s="19"/>
      <c r="E802" s="19"/>
      <c r="F802" s="19"/>
      <c r="G802" s="18"/>
      <c r="H802" s="19"/>
      <c r="I802" s="19"/>
      <c r="J802" s="19"/>
      <c r="K802" s="19"/>
      <c r="L802" s="19"/>
    </row>
    <row r="803" spans="1:12">
      <c r="A803" s="19"/>
      <c r="B803" s="19"/>
      <c r="C803" s="19"/>
      <c r="D803" s="19"/>
      <c r="E803" s="19"/>
      <c r="F803" s="19"/>
      <c r="G803" s="18"/>
      <c r="H803" s="19"/>
      <c r="I803" s="19"/>
      <c r="J803" s="19"/>
      <c r="K803" s="19"/>
      <c r="L803" s="19"/>
    </row>
    <row r="804" spans="1:12">
      <c r="A804" s="19"/>
      <c r="B804" s="19"/>
      <c r="C804" s="19"/>
      <c r="D804" s="19"/>
      <c r="E804" s="19"/>
      <c r="F804" s="19"/>
      <c r="G804" s="18"/>
      <c r="H804" s="19"/>
      <c r="I804" s="19"/>
      <c r="J804" s="19"/>
      <c r="K804" s="19"/>
      <c r="L804" s="19"/>
    </row>
    <row r="805" spans="1:12">
      <c r="A805" s="19"/>
      <c r="B805" s="19"/>
      <c r="C805" s="19"/>
      <c r="D805" s="19"/>
      <c r="E805" s="19"/>
      <c r="F805" s="19"/>
      <c r="G805" s="18"/>
      <c r="H805" s="19"/>
      <c r="I805" s="19"/>
      <c r="J805" s="19"/>
      <c r="K805" s="19"/>
      <c r="L805" s="19"/>
    </row>
    <row r="806" spans="1:12">
      <c r="A806" s="19"/>
      <c r="B806" s="19"/>
      <c r="C806" s="19"/>
      <c r="D806" s="19"/>
      <c r="E806" s="19"/>
      <c r="F806" s="19"/>
      <c r="G806" s="18"/>
      <c r="H806" s="19"/>
      <c r="I806" s="19"/>
      <c r="J806" s="19"/>
      <c r="K806" s="19"/>
      <c r="L806" s="19"/>
    </row>
    <row r="807" spans="1:12">
      <c r="A807" s="19"/>
      <c r="B807" s="19"/>
      <c r="C807" s="19"/>
      <c r="D807" s="19"/>
      <c r="E807" s="19"/>
      <c r="F807" s="19"/>
      <c r="G807" s="18"/>
      <c r="H807" s="19"/>
      <c r="I807" s="19"/>
      <c r="J807" s="19"/>
      <c r="K807" s="19"/>
      <c r="L807" s="19"/>
    </row>
    <row r="808" spans="1:12">
      <c r="A808" s="19"/>
      <c r="B808" s="19"/>
      <c r="C808" s="19"/>
      <c r="D808" s="19"/>
      <c r="E808" s="19"/>
      <c r="F808" s="19"/>
      <c r="G808" s="18"/>
      <c r="H808" s="19"/>
      <c r="I808" s="19"/>
      <c r="J808" s="19"/>
      <c r="K808" s="19"/>
      <c r="L808" s="19"/>
    </row>
    <row r="809" spans="1:12">
      <c r="A809" s="19"/>
      <c r="B809" s="19"/>
      <c r="C809" s="19"/>
      <c r="D809" s="19"/>
      <c r="E809" s="19"/>
      <c r="F809" s="19"/>
      <c r="G809" s="18"/>
      <c r="H809" s="19"/>
      <c r="I809" s="19"/>
      <c r="J809" s="19"/>
      <c r="K809" s="19"/>
      <c r="L809" s="19"/>
    </row>
    <row r="810" spans="1:12">
      <c r="A810" s="19"/>
      <c r="B810" s="19"/>
      <c r="C810" s="19"/>
      <c r="D810" s="19"/>
      <c r="E810" s="19"/>
      <c r="F810" s="19"/>
      <c r="G810" s="18"/>
      <c r="H810" s="19"/>
      <c r="I810" s="19"/>
      <c r="J810" s="19"/>
      <c r="K810" s="19"/>
      <c r="L810" s="19"/>
    </row>
    <row r="811" spans="1:12">
      <c r="A811" s="19"/>
      <c r="B811" s="19"/>
      <c r="C811" s="19"/>
      <c r="D811" s="19"/>
      <c r="E811" s="19"/>
      <c r="F811" s="19"/>
      <c r="G811" s="18"/>
      <c r="H811" s="19"/>
      <c r="I811" s="19"/>
      <c r="J811" s="19"/>
      <c r="K811" s="19"/>
      <c r="L811" s="19"/>
    </row>
    <row r="812" spans="1:12">
      <c r="A812" s="19"/>
      <c r="B812" s="19"/>
      <c r="C812" s="19"/>
      <c r="D812" s="19"/>
      <c r="E812" s="19"/>
      <c r="F812" s="19"/>
      <c r="G812" s="18"/>
      <c r="H812" s="19"/>
      <c r="I812" s="19"/>
      <c r="J812" s="19"/>
      <c r="K812" s="19"/>
      <c r="L812" s="19"/>
    </row>
    <row r="813" spans="1:12">
      <c r="A813" s="19"/>
      <c r="B813" s="19"/>
      <c r="C813" s="19"/>
      <c r="D813" s="19"/>
      <c r="E813" s="19"/>
      <c r="F813" s="19"/>
      <c r="G813" s="18"/>
      <c r="H813" s="19"/>
      <c r="I813" s="19"/>
      <c r="J813" s="19"/>
      <c r="K813" s="19"/>
      <c r="L813" s="19"/>
    </row>
    <row r="814" spans="1:12">
      <c r="A814" s="19"/>
      <c r="B814" s="19"/>
      <c r="C814" s="19"/>
      <c r="D814" s="19"/>
      <c r="E814" s="19"/>
      <c r="F814" s="19"/>
      <c r="G814" s="18"/>
      <c r="H814" s="19"/>
      <c r="I814" s="19"/>
      <c r="J814" s="19"/>
      <c r="K814" s="19"/>
      <c r="L814" s="19"/>
    </row>
    <row r="815" spans="1:12">
      <c r="A815" s="19"/>
      <c r="B815" s="19"/>
      <c r="C815" s="19"/>
      <c r="D815" s="19"/>
      <c r="E815" s="19"/>
      <c r="F815" s="19"/>
      <c r="G815" s="18"/>
      <c r="H815" s="19"/>
      <c r="I815" s="19"/>
      <c r="J815" s="19"/>
      <c r="K815" s="19"/>
      <c r="L815" s="19"/>
    </row>
    <row r="816" spans="1:12">
      <c r="A816" s="19"/>
      <c r="B816" s="19"/>
      <c r="C816" s="19"/>
      <c r="D816" s="19"/>
      <c r="E816" s="19"/>
      <c r="F816" s="19"/>
      <c r="G816" s="18"/>
      <c r="H816" s="19"/>
      <c r="I816" s="19"/>
      <c r="J816" s="19"/>
      <c r="K816" s="19"/>
      <c r="L816" s="19"/>
    </row>
    <row r="817" spans="1:12">
      <c r="A817" s="19"/>
      <c r="B817" s="19"/>
      <c r="C817" s="19"/>
      <c r="D817" s="19"/>
      <c r="E817" s="19"/>
      <c r="F817" s="19"/>
      <c r="G817" s="18"/>
      <c r="H817" s="19"/>
      <c r="I817" s="19"/>
      <c r="J817" s="19"/>
      <c r="K817" s="19"/>
      <c r="L817" s="19"/>
    </row>
    <row r="818" spans="1:12">
      <c r="A818" s="19"/>
      <c r="B818" s="19"/>
      <c r="C818" s="19"/>
      <c r="D818" s="19"/>
      <c r="E818" s="19"/>
      <c r="F818" s="19"/>
      <c r="G818" s="18"/>
      <c r="H818" s="19"/>
      <c r="I818" s="19"/>
      <c r="J818" s="19"/>
      <c r="K818" s="19"/>
      <c r="L818" s="19"/>
    </row>
    <row r="819" spans="1:12">
      <c r="A819" s="19"/>
      <c r="B819" s="19"/>
      <c r="C819" s="19"/>
      <c r="D819" s="19"/>
      <c r="E819" s="19"/>
      <c r="F819" s="19"/>
      <c r="G819" s="18"/>
      <c r="H819" s="19"/>
      <c r="I819" s="19"/>
      <c r="J819" s="19"/>
      <c r="K819" s="19"/>
      <c r="L819" s="19"/>
    </row>
    <row r="820" spans="1:12">
      <c r="A820" s="19"/>
      <c r="B820" s="19"/>
      <c r="C820" s="19"/>
      <c r="D820" s="19"/>
      <c r="E820" s="19"/>
      <c r="F820" s="19"/>
      <c r="G820" s="18"/>
      <c r="H820" s="19"/>
      <c r="I820" s="19"/>
      <c r="J820" s="19"/>
      <c r="K820" s="19"/>
      <c r="L820" s="19"/>
    </row>
    <row r="821" spans="1:12">
      <c r="A821" s="19"/>
      <c r="B821" s="19"/>
      <c r="C821" s="19"/>
      <c r="D821" s="19"/>
      <c r="E821" s="19"/>
      <c r="F821" s="19"/>
      <c r="G821" s="18"/>
      <c r="H821" s="19"/>
      <c r="I821" s="19"/>
      <c r="J821" s="19"/>
      <c r="K821" s="19"/>
      <c r="L821" s="19"/>
    </row>
    <row r="822" spans="1:12">
      <c r="A822" s="19"/>
      <c r="B822" s="19"/>
      <c r="C822" s="19"/>
      <c r="D822" s="19"/>
      <c r="E822" s="19"/>
      <c r="F822" s="19"/>
      <c r="G822" s="18"/>
      <c r="H822" s="19"/>
      <c r="I822" s="19"/>
      <c r="J822" s="19"/>
      <c r="K822" s="19"/>
      <c r="L822" s="19"/>
    </row>
    <row r="823" spans="1:12">
      <c r="A823" s="19"/>
      <c r="B823" s="19"/>
      <c r="C823" s="19"/>
      <c r="D823" s="19"/>
      <c r="E823" s="19"/>
      <c r="F823" s="19"/>
      <c r="G823" s="18"/>
      <c r="H823" s="19"/>
      <c r="I823" s="19"/>
      <c r="J823" s="19"/>
      <c r="K823" s="19"/>
      <c r="L823" s="19"/>
    </row>
    <row r="824" spans="1:12">
      <c r="A824" s="19"/>
      <c r="B824" s="19"/>
      <c r="C824" s="19"/>
      <c r="D824" s="19"/>
      <c r="E824" s="19"/>
      <c r="F824" s="19"/>
      <c r="G824" s="18"/>
      <c r="H824" s="19"/>
      <c r="I824" s="19"/>
      <c r="J824" s="19"/>
      <c r="K824" s="19"/>
      <c r="L824" s="19"/>
    </row>
    <row r="825" spans="1:12">
      <c r="A825" s="19"/>
      <c r="B825" s="19"/>
      <c r="C825" s="19"/>
      <c r="D825" s="19"/>
      <c r="E825" s="19"/>
      <c r="F825" s="19"/>
      <c r="G825" s="18"/>
      <c r="H825" s="19"/>
      <c r="I825" s="19"/>
      <c r="J825" s="19"/>
      <c r="K825" s="19"/>
      <c r="L825" s="19"/>
    </row>
    <row r="826" spans="1:12">
      <c r="A826" s="19"/>
      <c r="B826" s="19"/>
      <c r="C826" s="19"/>
      <c r="D826" s="19"/>
      <c r="E826" s="19"/>
      <c r="F826" s="19"/>
      <c r="G826" s="18"/>
      <c r="H826" s="19"/>
      <c r="I826" s="19"/>
      <c r="J826" s="19"/>
      <c r="K826" s="19"/>
      <c r="L826" s="19"/>
    </row>
    <row r="827" spans="1:12">
      <c r="A827" s="19"/>
      <c r="B827" s="19"/>
      <c r="C827" s="19"/>
      <c r="D827" s="19"/>
      <c r="E827" s="19"/>
      <c r="F827" s="19"/>
      <c r="G827" s="18"/>
      <c r="H827" s="19"/>
      <c r="I827" s="19"/>
      <c r="J827" s="19"/>
      <c r="K827" s="19"/>
      <c r="L827" s="19"/>
    </row>
    <row r="828" spans="1:12">
      <c r="A828" s="19"/>
      <c r="B828" s="19"/>
      <c r="C828" s="19"/>
      <c r="D828" s="19"/>
      <c r="E828" s="19"/>
      <c r="F828" s="19"/>
      <c r="G828" s="18"/>
      <c r="H828" s="19"/>
      <c r="I828" s="19"/>
      <c r="J828" s="19"/>
      <c r="K828" s="19"/>
      <c r="L828" s="19"/>
    </row>
    <row r="829" spans="1:12">
      <c r="A829" s="19"/>
      <c r="B829" s="19"/>
      <c r="C829" s="19"/>
      <c r="D829" s="19"/>
      <c r="E829" s="19"/>
      <c r="F829" s="19"/>
      <c r="G829" s="18"/>
      <c r="H829" s="19"/>
      <c r="I829" s="19"/>
      <c r="J829" s="19"/>
      <c r="K829" s="19"/>
      <c r="L829" s="19"/>
    </row>
    <row r="830" spans="1:12">
      <c r="A830" s="19"/>
      <c r="B830" s="19"/>
      <c r="C830" s="19"/>
      <c r="D830" s="19"/>
      <c r="E830" s="19"/>
      <c r="F830" s="19"/>
      <c r="G830" s="18"/>
      <c r="H830" s="19"/>
      <c r="I830" s="19"/>
      <c r="J830" s="19"/>
      <c r="K830" s="19"/>
      <c r="L830" s="19"/>
    </row>
    <row r="831" spans="1:12">
      <c r="A831" s="19"/>
      <c r="B831" s="19"/>
      <c r="C831" s="19"/>
      <c r="D831" s="19"/>
      <c r="E831" s="19"/>
      <c r="F831" s="19"/>
      <c r="G831" s="18"/>
      <c r="H831" s="19"/>
      <c r="I831" s="19"/>
      <c r="J831" s="19"/>
      <c r="K831" s="19"/>
      <c r="L831" s="19"/>
    </row>
    <row r="832" spans="1:12">
      <c r="A832" s="19"/>
      <c r="B832" s="19"/>
      <c r="C832" s="19"/>
      <c r="D832" s="19"/>
      <c r="E832" s="19"/>
      <c r="F832" s="19"/>
      <c r="G832" s="18"/>
      <c r="H832" s="19"/>
      <c r="I832" s="19"/>
      <c r="J832" s="19"/>
      <c r="K832" s="19"/>
      <c r="L832" s="19"/>
    </row>
    <row r="833" spans="1:12">
      <c r="A833" s="19"/>
      <c r="B833" s="19"/>
      <c r="C833" s="19"/>
      <c r="D833" s="19"/>
      <c r="E833" s="19"/>
      <c r="F833" s="19"/>
      <c r="G833" s="18"/>
      <c r="H833" s="19"/>
      <c r="I833" s="19"/>
      <c r="J833" s="19"/>
      <c r="K833" s="19"/>
      <c r="L833" s="19"/>
    </row>
    <row r="834" spans="1:12">
      <c r="A834" s="19"/>
      <c r="B834" s="19"/>
      <c r="C834" s="19"/>
      <c r="D834" s="19"/>
      <c r="E834" s="19"/>
      <c r="F834" s="19"/>
      <c r="G834" s="18"/>
      <c r="H834" s="19"/>
      <c r="I834" s="19"/>
      <c r="J834" s="19"/>
      <c r="K834" s="19"/>
      <c r="L834" s="19"/>
    </row>
    <row r="835" spans="1:12">
      <c r="A835" s="19"/>
      <c r="B835" s="19"/>
      <c r="C835" s="19"/>
      <c r="D835" s="19"/>
      <c r="E835" s="19"/>
      <c r="F835" s="19"/>
      <c r="G835" s="18"/>
      <c r="H835" s="19"/>
      <c r="I835" s="19"/>
      <c r="J835" s="19"/>
      <c r="K835" s="19"/>
      <c r="L835" s="19"/>
    </row>
    <row r="836" spans="1:12">
      <c r="A836" s="19"/>
      <c r="B836" s="19"/>
      <c r="C836" s="19"/>
      <c r="D836" s="19"/>
      <c r="E836" s="19"/>
      <c r="F836" s="19"/>
      <c r="G836" s="18"/>
      <c r="H836" s="19"/>
      <c r="I836" s="19"/>
      <c r="J836" s="19"/>
      <c r="K836" s="19"/>
      <c r="L836" s="19"/>
    </row>
    <row r="837" spans="1:12">
      <c r="A837" s="19"/>
      <c r="B837" s="19"/>
      <c r="C837" s="19"/>
      <c r="D837" s="19"/>
      <c r="E837" s="19"/>
      <c r="F837" s="19"/>
      <c r="G837" s="18"/>
      <c r="H837" s="19"/>
      <c r="I837" s="19"/>
      <c r="J837" s="19"/>
      <c r="K837" s="19"/>
      <c r="L837" s="19"/>
    </row>
    <row r="838" spans="1:12">
      <c r="A838" s="19"/>
      <c r="B838" s="19"/>
      <c r="C838" s="19"/>
      <c r="D838" s="19"/>
      <c r="E838" s="19"/>
      <c r="F838" s="19"/>
      <c r="G838" s="18"/>
      <c r="H838" s="19"/>
      <c r="I838" s="19"/>
      <c r="J838" s="19"/>
      <c r="K838" s="19"/>
      <c r="L838" s="19"/>
    </row>
    <row r="839" spans="1:12">
      <c r="A839" s="19"/>
      <c r="B839" s="19"/>
      <c r="C839" s="19"/>
      <c r="D839" s="19"/>
      <c r="E839" s="19"/>
      <c r="F839" s="19"/>
      <c r="G839" s="18"/>
      <c r="H839" s="19"/>
      <c r="I839" s="19"/>
      <c r="J839" s="19"/>
      <c r="K839" s="19"/>
      <c r="L839" s="19"/>
    </row>
    <row r="840" spans="1:12">
      <c r="A840" s="19"/>
      <c r="B840" s="19"/>
      <c r="C840" s="19"/>
      <c r="D840" s="19"/>
      <c r="E840" s="19"/>
      <c r="F840" s="19"/>
      <c r="G840" s="18"/>
      <c r="H840" s="19"/>
      <c r="I840" s="19"/>
      <c r="J840" s="19"/>
      <c r="K840" s="19"/>
      <c r="L840" s="19"/>
    </row>
    <row r="841" spans="1:12">
      <c r="A841" s="19"/>
      <c r="B841" s="19"/>
      <c r="C841" s="19"/>
      <c r="D841" s="19"/>
      <c r="E841" s="19"/>
      <c r="F841" s="19"/>
      <c r="G841" s="18"/>
      <c r="H841" s="19"/>
      <c r="I841" s="19"/>
      <c r="J841" s="19"/>
      <c r="K841" s="19"/>
      <c r="L841" s="19"/>
    </row>
    <row r="842" spans="1:12">
      <c r="A842" s="19"/>
      <c r="B842" s="19"/>
      <c r="C842" s="19"/>
      <c r="D842" s="19"/>
      <c r="E842" s="19"/>
      <c r="F842" s="19"/>
      <c r="G842" s="18"/>
      <c r="H842" s="19"/>
      <c r="I842" s="19"/>
      <c r="J842" s="19"/>
      <c r="K842" s="19"/>
      <c r="L842" s="19"/>
    </row>
    <row r="843" spans="1:12">
      <c r="A843" s="19"/>
      <c r="B843" s="19"/>
      <c r="C843" s="19"/>
      <c r="D843" s="19"/>
      <c r="E843" s="19"/>
      <c r="F843" s="19"/>
      <c r="G843" s="18"/>
      <c r="H843" s="19"/>
      <c r="I843" s="19"/>
      <c r="J843" s="19"/>
      <c r="K843" s="19"/>
      <c r="L843" s="19"/>
    </row>
    <row r="844" spans="1:12">
      <c r="A844" s="19"/>
      <c r="B844" s="19"/>
      <c r="C844" s="19"/>
      <c r="D844" s="19"/>
      <c r="E844" s="19"/>
      <c r="F844" s="19"/>
      <c r="G844" s="18"/>
      <c r="H844" s="19"/>
      <c r="I844" s="19"/>
      <c r="J844" s="19"/>
      <c r="K844" s="19"/>
      <c r="L844" s="19"/>
    </row>
    <row r="845" spans="1:12">
      <c r="A845" s="19"/>
      <c r="B845" s="19"/>
      <c r="C845" s="19"/>
      <c r="D845" s="19"/>
      <c r="E845" s="19"/>
      <c r="F845" s="19"/>
      <c r="G845" s="18"/>
      <c r="H845" s="19"/>
      <c r="I845" s="19"/>
      <c r="J845" s="19"/>
      <c r="K845" s="19"/>
      <c r="L845" s="19"/>
    </row>
    <row r="846" spans="1:12">
      <c r="A846" s="19"/>
      <c r="B846" s="19"/>
      <c r="C846" s="19"/>
      <c r="D846" s="19"/>
      <c r="E846" s="19"/>
      <c r="F846" s="19"/>
      <c r="G846" s="18"/>
      <c r="H846" s="19"/>
      <c r="I846" s="19"/>
      <c r="J846" s="19"/>
      <c r="K846" s="19"/>
      <c r="L846" s="19"/>
    </row>
    <row r="847" spans="1:12">
      <c r="A847" s="19"/>
      <c r="B847" s="19"/>
      <c r="C847" s="19"/>
      <c r="D847" s="19"/>
      <c r="E847" s="19"/>
      <c r="F847" s="19"/>
      <c r="G847" s="18"/>
      <c r="H847" s="19"/>
      <c r="I847" s="19"/>
      <c r="J847" s="19"/>
      <c r="K847" s="19"/>
      <c r="L847" s="19"/>
    </row>
    <row r="848" spans="1:12">
      <c r="A848" s="19"/>
      <c r="B848" s="19"/>
      <c r="C848" s="19"/>
      <c r="D848" s="19"/>
      <c r="E848" s="19"/>
      <c r="F848" s="19"/>
      <c r="G848" s="18"/>
      <c r="H848" s="19"/>
      <c r="I848" s="19"/>
      <c r="J848" s="19"/>
      <c r="K848" s="19"/>
      <c r="L848" s="19"/>
    </row>
    <row r="849" spans="1:12">
      <c r="A849" s="19"/>
      <c r="B849" s="19"/>
      <c r="C849" s="19"/>
      <c r="D849" s="19"/>
      <c r="E849" s="19"/>
      <c r="F849" s="19"/>
      <c r="G849" s="18"/>
      <c r="H849" s="19"/>
      <c r="I849" s="19"/>
      <c r="J849" s="19"/>
      <c r="K849" s="19"/>
      <c r="L849" s="19"/>
    </row>
    <row r="850" spans="1:12">
      <c r="A850" s="19"/>
      <c r="B850" s="19"/>
      <c r="C850" s="19"/>
      <c r="D850" s="19"/>
      <c r="E850" s="19"/>
      <c r="F850" s="19"/>
      <c r="G850" s="18"/>
      <c r="H850" s="19"/>
      <c r="I850" s="19"/>
      <c r="J850" s="19"/>
      <c r="K850" s="19"/>
      <c r="L850" s="19"/>
    </row>
    <row r="851" spans="1:12">
      <c r="A851" s="19"/>
      <c r="B851" s="19"/>
      <c r="C851" s="19"/>
      <c r="D851" s="19"/>
      <c r="E851" s="19"/>
      <c r="F851" s="19"/>
      <c r="G851" s="18"/>
      <c r="H851" s="19"/>
      <c r="I851" s="19"/>
      <c r="J851" s="19"/>
      <c r="K851" s="19"/>
      <c r="L851" s="19"/>
    </row>
    <row r="852" spans="1:12">
      <c r="A852" s="19"/>
      <c r="B852" s="19"/>
      <c r="C852" s="19"/>
      <c r="D852" s="19"/>
      <c r="E852" s="19"/>
      <c r="F852" s="19"/>
      <c r="G852" s="18"/>
      <c r="H852" s="19"/>
      <c r="I852" s="19"/>
      <c r="J852" s="19"/>
      <c r="K852" s="19"/>
      <c r="L852" s="19"/>
    </row>
    <row r="853" spans="1:12">
      <c r="A853" s="19"/>
      <c r="B853" s="19"/>
      <c r="C853" s="19"/>
      <c r="D853" s="19"/>
      <c r="E853" s="19"/>
      <c r="F853" s="19"/>
      <c r="G853" s="18"/>
      <c r="H853" s="19"/>
      <c r="I853" s="19"/>
      <c r="J853" s="19"/>
      <c r="K853" s="19"/>
      <c r="L853" s="19"/>
    </row>
    <row r="854" spans="1:12">
      <c r="A854" s="19"/>
      <c r="B854" s="19"/>
      <c r="C854" s="19"/>
      <c r="D854" s="19"/>
      <c r="E854" s="19"/>
      <c r="F854" s="19"/>
      <c r="G854" s="18"/>
      <c r="H854" s="19"/>
      <c r="I854" s="19"/>
      <c r="J854" s="19"/>
      <c r="K854" s="19"/>
      <c r="L854" s="19"/>
    </row>
    <row r="855" spans="1:12">
      <c r="A855" s="19"/>
      <c r="B855" s="19"/>
      <c r="C855" s="19"/>
      <c r="D855" s="19"/>
      <c r="E855" s="19"/>
      <c r="F855" s="19"/>
      <c r="G855" s="18"/>
      <c r="H855" s="19"/>
      <c r="I855" s="19"/>
      <c r="J855" s="19"/>
      <c r="K855" s="19"/>
      <c r="L855" s="19"/>
    </row>
    <row r="856" spans="1:12">
      <c r="A856" s="19"/>
      <c r="B856" s="19"/>
      <c r="C856" s="19"/>
      <c r="D856" s="19"/>
      <c r="E856" s="19"/>
      <c r="F856" s="19"/>
      <c r="G856" s="18"/>
      <c r="H856" s="19"/>
      <c r="I856" s="19"/>
      <c r="J856" s="19"/>
      <c r="K856" s="19"/>
      <c r="L856" s="19"/>
    </row>
    <row r="857" spans="1:12">
      <c r="A857" s="19"/>
      <c r="B857" s="19"/>
      <c r="C857" s="19"/>
      <c r="D857" s="19"/>
      <c r="E857" s="19"/>
      <c r="F857" s="19"/>
      <c r="G857" s="18"/>
      <c r="H857" s="19"/>
      <c r="I857" s="19"/>
      <c r="J857" s="19"/>
      <c r="K857" s="19"/>
      <c r="L857" s="19"/>
    </row>
    <row r="858" spans="1:12">
      <c r="A858" s="19"/>
      <c r="B858" s="19"/>
      <c r="C858" s="19"/>
      <c r="D858" s="19"/>
      <c r="E858" s="19"/>
      <c r="F858" s="19"/>
      <c r="G858" s="18"/>
      <c r="H858" s="19"/>
      <c r="I858" s="19"/>
      <c r="J858" s="19"/>
      <c r="K858" s="19"/>
      <c r="L858" s="19"/>
    </row>
    <row r="859" spans="1:12">
      <c r="A859" s="19"/>
      <c r="B859" s="19"/>
      <c r="C859" s="19"/>
      <c r="D859" s="19"/>
      <c r="E859" s="19"/>
      <c r="F859" s="19"/>
      <c r="G859" s="18"/>
      <c r="H859" s="19"/>
      <c r="I859" s="19"/>
      <c r="J859" s="19"/>
      <c r="K859" s="19"/>
      <c r="L859" s="19"/>
    </row>
    <row r="860" spans="1:12">
      <c r="A860" s="19"/>
      <c r="B860" s="19"/>
      <c r="C860" s="19"/>
      <c r="D860" s="19"/>
      <c r="E860" s="19"/>
      <c r="F860" s="19"/>
      <c r="G860" s="18"/>
      <c r="H860" s="19"/>
      <c r="I860" s="19"/>
      <c r="J860" s="19"/>
      <c r="K860" s="19"/>
      <c r="L860" s="19"/>
    </row>
    <row r="861" spans="1:12">
      <c r="A861" s="19"/>
      <c r="B861" s="19"/>
      <c r="C861" s="19"/>
      <c r="D861" s="19"/>
      <c r="E861" s="19"/>
      <c r="F861" s="19"/>
      <c r="G861" s="18"/>
      <c r="H861" s="19"/>
      <c r="I861" s="19"/>
      <c r="J861" s="19"/>
      <c r="K861" s="19"/>
      <c r="L861" s="19"/>
    </row>
    <row r="862" spans="1:12">
      <c r="A862" s="19"/>
      <c r="B862" s="19"/>
      <c r="C862" s="19"/>
      <c r="D862" s="19"/>
      <c r="E862" s="19"/>
      <c r="F862" s="19"/>
      <c r="G862" s="18"/>
      <c r="H862" s="19"/>
      <c r="I862" s="19"/>
      <c r="J862" s="19"/>
      <c r="K862" s="19"/>
      <c r="L862" s="19"/>
    </row>
    <row r="863" spans="1:12">
      <c r="A863" s="19"/>
      <c r="B863" s="19"/>
      <c r="C863" s="19"/>
      <c r="D863" s="19"/>
      <c r="E863" s="19"/>
      <c r="F863" s="19"/>
      <c r="G863" s="18"/>
      <c r="H863" s="19"/>
      <c r="I863" s="19"/>
      <c r="J863" s="19"/>
      <c r="K863" s="19"/>
      <c r="L863" s="19"/>
    </row>
    <row r="864" spans="1:12">
      <c r="A864" s="19"/>
      <c r="B864" s="19"/>
      <c r="C864" s="19"/>
      <c r="D864" s="19"/>
      <c r="E864" s="19"/>
      <c r="F864" s="19"/>
      <c r="G864" s="18"/>
      <c r="H864" s="19"/>
      <c r="I864" s="19"/>
      <c r="J864" s="19"/>
      <c r="K864" s="19"/>
      <c r="L864" s="19"/>
    </row>
    <row r="865" spans="1:12">
      <c r="A865" s="19"/>
      <c r="B865" s="19"/>
      <c r="C865" s="19"/>
      <c r="D865" s="19"/>
      <c r="E865" s="19"/>
      <c r="F865" s="19"/>
      <c r="G865" s="18"/>
      <c r="H865" s="19"/>
      <c r="I865" s="19"/>
      <c r="J865" s="19"/>
      <c r="K865" s="19"/>
      <c r="L865" s="19"/>
    </row>
    <row r="866" spans="1:12">
      <c r="A866" s="19"/>
      <c r="B866" s="19"/>
      <c r="C866" s="19"/>
      <c r="D866" s="19"/>
      <c r="E866" s="19"/>
      <c r="F866" s="19"/>
      <c r="G866" s="18"/>
      <c r="H866" s="19"/>
      <c r="I866" s="19"/>
      <c r="J866" s="19"/>
      <c r="K866" s="19"/>
      <c r="L866" s="19"/>
    </row>
    <row r="867" spans="1:12">
      <c r="A867" s="19"/>
      <c r="B867" s="19"/>
      <c r="C867" s="19"/>
      <c r="D867" s="19"/>
      <c r="E867" s="19"/>
      <c r="F867" s="19"/>
      <c r="G867" s="18"/>
      <c r="H867" s="19"/>
      <c r="I867" s="19"/>
      <c r="J867" s="19"/>
      <c r="K867" s="19"/>
      <c r="L867" s="19"/>
    </row>
    <row r="868" spans="1:12">
      <c r="A868" s="19"/>
      <c r="B868" s="19"/>
      <c r="C868" s="19"/>
      <c r="D868" s="19"/>
      <c r="E868" s="19"/>
      <c r="F868" s="19"/>
      <c r="G868" s="18"/>
      <c r="H868" s="19"/>
      <c r="I868" s="19"/>
      <c r="J868" s="19"/>
      <c r="K868" s="19"/>
      <c r="L868" s="19"/>
    </row>
    <row r="869" spans="1:12">
      <c r="A869" s="19"/>
      <c r="B869" s="19"/>
      <c r="C869" s="19"/>
      <c r="D869" s="19"/>
      <c r="E869" s="19"/>
      <c r="F869" s="19"/>
      <c r="G869" s="18"/>
      <c r="H869" s="19"/>
      <c r="I869" s="19"/>
      <c r="J869" s="19"/>
      <c r="K869" s="19"/>
      <c r="L869" s="19"/>
    </row>
    <row r="870" spans="1:12">
      <c r="A870" s="19"/>
      <c r="B870" s="19"/>
      <c r="C870" s="19"/>
      <c r="D870" s="19"/>
      <c r="E870" s="19"/>
      <c r="F870" s="19"/>
      <c r="G870" s="18"/>
      <c r="H870" s="19"/>
      <c r="I870" s="19"/>
      <c r="J870" s="19"/>
      <c r="K870" s="19"/>
      <c r="L870" s="19"/>
    </row>
    <row r="871" spans="1:12">
      <c r="A871" s="19"/>
      <c r="B871" s="19"/>
      <c r="C871" s="19"/>
      <c r="D871" s="19"/>
      <c r="E871" s="19"/>
      <c r="F871" s="19"/>
      <c r="G871" s="18"/>
      <c r="H871" s="19"/>
      <c r="I871" s="19"/>
      <c r="J871" s="19"/>
      <c r="K871" s="19"/>
      <c r="L871" s="19"/>
    </row>
    <row r="872" spans="1:12">
      <c r="A872" s="19"/>
      <c r="B872" s="19"/>
      <c r="C872" s="19"/>
      <c r="D872" s="19"/>
      <c r="E872" s="19"/>
      <c r="F872" s="19"/>
      <c r="G872" s="18"/>
      <c r="H872" s="19"/>
      <c r="I872" s="19"/>
      <c r="J872" s="19"/>
      <c r="K872" s="19"/>
      <c r="L872" s="19"/>
    </row>
    <row r="873" spans="1:12">
      <c r="A873" s="19"/>
      <c r="B873" s="19"/>
      <c r="C873" s="19"/>
      <c r="D873" s="19"/>
      <c r="E873" s="19"/>
      <c r="F873" s="19"/>
      <c r="G873" s="18"/>
      <c r="H873" s="19"/>
      <c r="I873" s="19"/>
      <c r="J873" s="19"/>
      <c r="K873" s="19"/>
      <c r="L873" s="19"/>
    </row>
    <row r="874" spans="1:12">
      <c r="A874" s="19"/>
      <c r="B874" s="19"/>
      <c r="C874" s="19"/>
      <c r="D874" s="19"/>
      <c r="E874" s="19"/>
      <c r="F874" s="19"/>
      <c r="G874" s="18"/>
      <c r="H874" s="19"/>
      <c r="I874" s="19"/>
      <c r="J874" s="19"/>
      <c r="K874" s="19"/>
      <c r="L874" s="19"/>
    </row>
    <row r="875" spans="1:12">
      <c r="A875" s="19"/>
      <c r="B875" s="19"/>
      <c r="C875" s="19"/>
      <c r="D875" s="19"/>
      <c r="E875" s="19"/>
      <c r="F875" s="19"/>
      <c r="G875" s="18"/>
      <c r="H875" s="19"/>
      <c r="I875" s="19"/>
      <c r="J875" s="19"/>
      <c r="K875" s="19"/>
      <c r="L875" s="19"/>
    </row>
    <row r="876" spans="1:12">
      <c r="A876" s="19"/>
      <c r="B876" s="19"/>
      <c r="C876" s="19"/>
      <c r="D876" s="19"/>
      <c r="E876" s="19"/>
      <c r="F876" s="19"/>
      <c r="G876" s="18"/>
      <c r="H876" s="19"/>
      <c r="I876" s="19"/>
      <c r="J876" s="19"/>
      <c r="K876" s="19"/>
      <c r="L876" s="19"/>
    </row>
    <row r="877" spans="1:12">
      <c r="A877" s="19"/>
      <c r="B877" s="19"/>
      <c r="C877" s="19"/>
      <c r="D877" s="19"/>
      <c r="E877" s="19"/>
      <c r="F877" s="19"/>
      <c r="G877" s="18"/>
      <c r="H877" s="19"/>
      <c r="I877" s="19"/>
      <c r="J877" s="19"/>
      <c r="K877" s="19"/>
      <c r="L877" s="19"/>
    </row>
    <row r="878" spans="1:12">
      <c r="A878" s="19"/>
      <c r="B878" s="19"/>
      <c r="C878" s="19"/>
      <c r="D878" s="19"/>
      <c r="E878" s="19"/>
      <c r="F878" s="19"/>
      <c r="G878" s="18"/>
      <c r="H878" s="19"/>
      <c r="I878" s="19"/>
      <c r="J878" s="19"/>
      <c r="K878" s="19"/>
      <c r="L878" s="19"/>
    </row>
    <row r="879" spans="1:12">
      <c r="A879" s="19"/>
      <c r="B879" s="19"/>
      <c r="C879" s="19"/>
      <c r="D879" s="19"/>
      <c r="E879" s="19"/>
      <c r="F879" s="19"/>
      <c r="G879" s="18"/>
      <c r="H879" s="19"/>
      <c r="I879" s="19"/>
      <c r="J879" s="19"/>
      <c r="K879" s="19"/>
      <c r="L879" s="19"/>
    </row>
    <row r="880" spans="1:12">
      <c r="A880" s="19"/>
      <c r="B880" s="19"/>
      <c r="C880" s="19"/>
      <c r="D880" s="19"/>
      <c r="E880" s="19"/>
      <c r="F880" s="19"/>
      <c r="G880" s="18"/>
      <c r="H880" s="19"/>
      <c r="I880" s="19"/>
      <c r="J880" s="19"/>
      <c r="K880" s="19"/>
      <c r="L880" s="19"/>
    </row>
    <row r="881" spans="1:12">
      <c r="A881" s="19"/>
      <c r="B881" s="19"/>
      <c r="C881" s="19"/>
      <c r="D881" s="19"/>
      <c r="E881" s="19"/>
      <c r="F881" s="19"/>
      <c r="G881" s="18"/>
      <c r="H881" s="19"/>
      <c r="I881" s="19"/>
      <c r="J881" s="19"/>
      <c r="K881" s="19"/>
      <c r="L881" s="19"/>
    </row>
    <row r="882" spans="1:12">
      <c r="A882" s="19"/>
      <c r="B882" s="19"/>
      <c r="C882" s="19"/>
      <c r="D882" s="19"/>
      <c r="E882" s="19"/>
      <c r="F882" s="19"/>
      <c r="G882" s="18"/>
      <c r="H882" s="19"/>
      <c r="I882" s="19"/>
      <c r="J882" s="19"/>
      <c r="K882" s="19"/>
      <c r="L882" s="19"/>
    </row>
    <row r="883" spans="1:12">
      <c r="A883" s="19"/>
      <c r="B883" s="19"/>
      <c r="C883" s="19"/>
      <c r="D883" s="19"/>
      <c r="E883" s="19"/>
      <c r="F883" s="19"/>
      <c r="G883" s="18"/>
      <c r="H883" s="19"/>
      <c r="I883" s="19"/>
      <c r="J883" s="19"/>
      <c r="K883" s="19"/>
      <c r="L883" s="19"/>
    </row>
    <row r="884" spans="1:12">
      <c r="A884" s="19"/>
      <c r="B884" s="19"/>
      <c r="C884" s="19"/>
      <c r="D884" s="19"/>
      <c r="E884" s="19"/>
      <c r="F884" s="19"/>
      <c r="G884" s="18"/>
      <c r="H884" s="19"/>
      <c r="I884" s="19"/>
      <c r="J884" s="19"/>
      <c r="K884" s="19"/>
      <c r="L884" s="19"/>
    </row>
    <row r="885" spans="1:12">
      <c r="A885" s="19"/>
      <c r="B885" s="19"/>
      <c r="C885" s="19"/>
      <c r="D885" s="19"/>
      <c r="E885" s="19"/>
      <c r="F885" s="19"/>
      <c r="G885" s="18"/>
      <c r="H885" s="19"/>
      <c r="I885" s="19"/>
      <c r="J885" s="19"/>
      <c r="K885" s="19"/>
      <c r="L885" s="19"/>
    </row>
    <row r="886" spans="1:12">
      <c r="A886" s="19"/>
      <c r="B886" s="19"/>
      <c r="C886" s="19"/>
      <c r="D886" s="19"/>
      <c r="E886" s="19"/>
      <c r="F886" s="19"/>
      <c r="G886" s="18"/>
      <c r="H886" s="19"/>
      <c r="I886" s="19"/>
      <c r="J886" s="19"/>
      <c r="K886" s="19"/>
      <c r="L886" s="19"/>
    </row>
    <row r="887" spans="1:12">
      <c r="A887" s="19"/>
      <c r="B887" s="19"/>
      <c r="C887" s="19"/>
      <c r="D887" s="19"/>
      <c r="E887" s="19"/>
      <c r="F887" s="19"/>
      <c r="G887" s="18"/>
      <c r="H887" s="19"/>
      <c r="I887" s="19"/>
      <c r="J887" s="19"/>
      <c r="K887" s="19"/>
      <c r="L887" s="19"/>
    </row>
    <row r="888" spans="1:12">
      <c r="A888" s="19"/>
      <c r="B888" s="19"/>
      <c r="C888" s="19"/>
      <c r="D888" s="19"/>
      <c r="E888" s="19"/>
      <c r="F888" s="19"/>
      <c r="G888" s="18"/>
      <c r="H888" s="19"/>
      <c r="I888" s="19"/>
      <c r="J888" s="19"/>
      <c r="K888" s="19"/>
      <c r="L888" s="19"/>
    </row>
    <row r="889" spans="1:12">
      <c r="A889" s="19"/>
      <c r="B889" s="19"/>
      <c r="C889" s="19"/>
      <c r="D889" s="19"/>
      <c r="E889" s="19"/>
      <c r="F889" s="19"/>
      <c r="G889" s="18"/>
      <c r="H889" s="19"/>
      <c r="I889" s="19"/>
      <c r="J889" s="19"/>
      <c r="K889" s="19"/>
      <c r="L889" s="19"/>
    </row>
    <row r="890" spans="1:12">
      <c r="A890" s="19"/>
      <c r="B890" s="19"/>
      <c r="C890" s="19"/>
      <c r="D890" s="19"/>
      <c r="E890" s="19"/>
      <c r="F890" s="19"/>
      <c r="G890" s="18"/>
      <c r="H890" s="19"/>
      <c r="I890" s="19"/>
      <c r="J890" s="19"/>
      <c r="K890" s="19"/>
      <c r="L890" s="19"/>
    </row>
    <row r="891" spans="1:12">
      <c r="A891" s="19"/>
      <c r="B891" s="19"/>
      <c r="C891" s="19"/>
      <c r="D891" s="19"/>
      <c r="E891" s="19"/>
      <c r="F891" s="19"/>
      <c r="G891" s="18"/>
      <c r="H891" s="19"/>
      <c r="I891" s="19"/>
      <c r="J891" s="19"/>
      <c r="K891" s="19"/>
      <c r="L891" s="19"/>
    </row>
    <row r="892" spans="1:12">
      <c r="A892" s="19"/>
      <c r="B892" s="19"/>
      <c r="C892" s="19"/>
      <c r="D892" s="19"/>
      <c r="E892" s="19"/>
      <c r="F892" s="19"/>
      <c r="G892" s="18"/>
      <c r="H892" s="19"/>
      <c r="I892" s="19"/>
      <c r="J892" s="19"/>
      <c r="K892" s="19"/>
      <c r="L892" s="19"/>
    </row>
    <row r="893" spans="1:12">
      <c r="A893" s="19"/>
      <c r="B893" s="19"/>
      <c r="C893" s="19"/>
      <c r="D893" s="19"/>
      <c r="E893" s="19"/>
      <c r="F893" s="19"/>
      <c r="G893" s="18"/>
      <c r="H893" s="19"/>
      <c r="I893" s="19"/>
      <c r="J893" s="19"/>
      <c r="K893" s="19"/>
      <c r="L893" s="19"/>
    </row>
    <row r="894" spans="1:12">
      <c r="A894" s="19"/>
      <c r="B894" s="19"/>
      <c r="C894" s="19"/>
      <c r="D894" s="19"/>
      <c r="E894" s="19"/>
      <c r="F894" s="19"/>
      <c r="G894" s="18"/>
      <c r="H894" s="19"/>
      <c r="I894" s="19"/>
      <c r="J894" s="19"/>
      <c r="K894" s="19"/>
      <c r="L894" s="19"/>
    </row>
    <row r="895" spans="1:12">
      <c r="A895" s="19"/>
      <c r="B895" s="19"/>
      <c r="C895" s="19"/>
      <c r="D895" s="19"/>
      <c r="E895" s="19"/>
      <c r="F895" s="19"/>
      <c r="G895" s="18"/>
      <c r="H895" s="19"/>
      <c r="I895" s="19"/>
      <c r="J895" s="19"/>
      <c r="K895" s="19"/>
      <c r="L895" s="19"/>
    </row>
    <row r="896" spans="1:12">
      <c r="A896" s="19"/>
      <c r="B896" s="19"/>
      <c r="C896" s="19"/>
      <c r="D896" s="19"/>
      <c r="E896" s="19"/>
      <c r="F896" s="19"/>
      <c r="G896" s="18"/>
      <c r="H896" s="19"/>
      <c r="I896" s="19"/>
      <c r="J896" s="19"/>
      <c r="K896" s="19"/>
      <c r="L896" s="19"/>
    </row>
    <row r="897" spans="1:12">
      <c r="A897" s="19"/>
      <c r="B897" s="19"/>
      <c r="C897" s="19"/>
      <c r="D897" s="19"/>
      <c r="E897" s="19"/>
      <c r="F897" s="19"/>
      <c r="G897" s="18"/>
      <c r="H897" s="19"/>
      <c r="I897" s="19"/>
      <c r="J897" s="19"/>
      <c r="K897" s="19"/>
      <c r="L897" s="19"/>
    </row>
    <row r="898" spans="1:12">
      <c r="A898" s="19"/>
      <c r="B898" s="19"/>
      <c r="C898" s="19"/>
      <c r="D898" s="19"/>
      <c r="E898" s="19"/>
      <c r="F898" s="19"/>
      <c r="G898" s="18"/>
      <c r="H898" s="19"/>
      <c r="I898" s="19"/>
      <c r="J898" s="19"/>
      <c r="K898" s="19"/>
      <c r="L898" s="19"/>
    </row>
    <row r="899" spans="1:12">
      <c r="A899" s="19"/>
      <c r="B899" s="19"/>
      <c r="C899" s="19"/>
      <c r="D899" s="19"/>
      <c r="E899" s="19"/>
      <c r="F899" s="19"/>
      <c r="G899" s="18"/>
      <c r="H899" s="19"/>
      <c r="I899" s="19"/>
      <c r="J899" s="19"/>
      <c r="K899" s="19"/>
      <c r="L899" s="19"/>
    </row>
    <row r="900" spans="1:12">
      <c r="A900" s="19"/>
      <c r="B900" s="19"/>
      <c r="C900" s="19"/>
      <c r="D900" s="19"/>
      <c r="E900" s="19"/>
      <c r="F900" s="19"/>
      <c r="G900" s="18"/>
      <c r="H900" s="19"/>
      <c r="I900" s="19"/>
      <c r="J900" s="19"/>
      <c r="K900" s="19"/>
      <c r="L900" s="19"/>
    </row>
    <row r="901" spans="1:12">
      <c r="A901" s="19"/>
      <c r="B901" s="19"/>
      <c r="C901" s="19"/>
      <c r="D901" s="19"/>
      <c r="E901" s="19"/>
      <c r="F901" s="19"/>
      <c r="G901" s="18"/>
      <c r="H901" s="19"/>
      <c r="I901" s="19"/>
      <c r="J901" s="19"/>
      <c r="K901" s="19"/>
      <c r="L901" s="19"/>
    </row>
    <row r="902" spans="1:12">
      <c r="A902" s="19"/>
      <c r="B902" s="19"/>
      <c r="C902" s="19"/>
      <c r="D902" s="19"/>
      <c r="E902" s="19"/>
      <c r="F902" s="19"/>
      <c r="G902" s="18"/>
      <c r="H902" s="19"/>
      <c r="I902" s="19"/>
      <c r="J902" s="19"/>
      <c r="K902" s="19"/>
      <c r="L902" s="19"/>
    </row>
    <row r="903" spans="1:12">
      <c r="A903" s="19"/>
      <c r="B903" s="19"/>
      <c r="C903" s="19"/>
      <c r="D903" s="19"/>
      <c r="E903" s="19"/>
      <c r="F903" s="19"/>
      <c r="G903" s="18"/>
      <c r="H903" s="19"/>
      <c r="I903" s="19"/>
      <c r="J903" s="19"/>
      <c r="K903" s="19"/>
      <c r="L903" s="19"/>
    </row>
    <row r="904" spans="1:12">
      <c r="A904" s="19"/>
      <c r="B904" s="19"/>
      <c r="C904" s="19"/>
      <c r="D904" s="19"/>
      <c r="E904" s="19"/>
      <c r="F904" s="19"/>
      <c r="G904" s="18"/>
      <c r="H904" s="19"/>
      <c r="I904" s="19"/>
      <c r="J904" s="19"/>
      <c r="K904" s="19"/>
      <c r="L904" s="19"/>
    </row>
    <row r="905" spans="1:12">
      <c r="A905" s="19"/>
      <c r="B905" s="19"/>
      <c r="C905" s="19"/>
      <c r="D905" s="19"/>
      <c r="E905" s="19"/>
      <c r="F905" s="19"/>
      <c r="G905" s="18"/>
      <c r="H905" s="19"/>
      <c r="I905" s="19"/>
      <c r="J905" s="19"/>
      <c r="K905" s="19"/>
      <c r="L905" s="19"/>
    </row>
    <row r="906" spans="1:12">
      <c r="A906" s="19"/>
      <c r="B906" s="19"/>
      <c r="C906" s="19"/>
      <c r="D906" s="19"/>
      <c r="E906" s="19"/>
      <c r="F906" s="19"/>
      <c r="G906" s="18"/>
      <c r="H906" s="19"/>
      <c r="I906" s="19"/>
      <c r="J906" s="19"/>
      <c r="K906" s="19"/>
      <c r="L906" s="19"/>
    </row>
    <row r="907" spans="1:12">
      <c r="A907" s="19"/>
      <c r="B907" s="19"/>
      <c r="C907" s="19"/>
      <c r="D907" s="19"/>
      <c r="E907" s="19"/>
      <c r="F907" s="19"/>
      <c r="G907" s="18"/>
      <c r="H907" s="19"/>
      <c r="I907" s="19"/>
      <c r="J907" s="19"/>
      <c r="K907" s="19"/>
      <c r="L907" s="19"/>
    </row>
    <row r="908" spans="1:12">
      <c r="A908" s="19"/>
      <c r="B908" s="19"/>
      <c r="C908" s="19"/>
      <c r="D908" s="19"/>
      <c r="E908" s="19"/>
      <c r="F908" s="19"/>
      <c r="G908" s="18"/>
      <c r="H908" s="19"/>
      <c r="I908" s="19"/>
      <c r="J908" s="19"/>
      <c r="K908" s="19"/>
      <c r="L908" s="19"/>
    </row>
    <row r="909" spans="1:12">
      <c r="A909" s="19"/>
      <c r="B909" s="19"/>
      <c r="C909" s="19"/>
      <c r="D909" s="19"/>
      <c r="E909" s="19"/>
      <c r="F909" s="19"/>
      <c r="G909" s="18"/>
      <c r="H909" s="19"/>
      <c r="I909" s="19"/>
      <c r="J909" s="19"/>
      <c r="K909" s="19"/>
      <c r="L909" s="19"/>
    </row>
    <row r="910" spans="1:12">
      <c r="A910" s="19"/>
      <c r="B910" s="19"/>
      <c r="C910" s="19"/>
      <c r="D910" s="19"/>
      <c r="E910" s="19"/>
      <c r="F910" s="19"/>
      <c r="G910" s="18"/>
      <c r="H910" s="19"/>
      <c r="I910" s="19"/>
      <c r="J910" s="19"/>
      <c r="K910" s="19"/>
      <c r="L910" s="19"/>
    </row>
    <row r="911" spans="1:12">
      <c r="A911" s="19"/>
      <c r="B911" s="19"/>
      <c r="C911" s="19"/>
      <c r="D911" s="19"/>
      <c r="E911" s="19"/>
      <c r="F911" s="19"/>
      <c r="G911" s="18"/>
      <c r="H911" s="19"/>
      <c r="I911" s="19"/>
      <c r="J911" s="19"/>
      <c r="K911" s="19"/>
      <c r="L911" s="19"/>
    </row>
    <row r="912" spans="1:12">
      <c r="A912" s="19"/>
      <c r="B912" s="19"/>
      <c r="C912" s="19"/>
      <c r="D912" s="19"/>
      <c r="E912" s="19"/>
      <c r="F912" s="19"/>
      <c r="G912" s="18"/>
      <c r="H912" s="19"/>
      <c r="I912" s="19"/>
      <c r="J912" s="19"/>
      <c r="K912" s="19"/>
      <c r="L912" s="19"/>
    </row>
    <row r="913" spans="1:12">
      <c r="A913" s="19"/>
      <c r="B913" s="19"/>
      <c r="C913" s="19"/>
      <c r="D913" s="19"/>
      <c r="E913" s="19"/>
      <c r="F913" s="19"/>
      <c r="G913" s="18"/>
      <c r="H913" s="19"/>
      <c r="I913" s="19"/>
      <c r="J913" s="19"/>
      <c r="K913" s="19"/>
      <c r="L913" s="19"/>
    </row>
    <row r="914" spans="1:12">
      <c r="A914" s="19"/>
      <c r="B914" s="19"/>
      <c r="C914" s="19"/>
      <c r="D914" s="19"/>
      <c r="E914" s="19"/>
      <c r="F914" s="19"/>
      <c r="G914" s="18"/>
      <c r="H914" s="19"/>
      <c r="I914" s="19"/>
      <c r="J914" s="19"/>
      <c r="K914" s="19"/>
      <c r="L914" s="19"/>
    </row>
    <row r="915" spans="1:12">
      <c r="A915" s="19"/>
      <c r="B915" s="19"/>
      <c r="C915" s="19"/>
      <c r="D915" s="19"/>
      <c r="E915" s="19"/>
      <c r="F915" s="19"/>
      <c r="G915" s="18"/>
      <c r="H915" s="19"/>
      <c r="I915" s="19"/>
      <c r="J915" s="19"/>
      <c r="K915" s="19"/>
      <c r="L915" s="19"/>
    </row>
    <row r="916" spans="1:12">
      <c r="A916" s="19"/>
      <c r="B916" s="19"/>
      <c r="C916" s="19"/>
      <c r="D916" s="19"/>
      <c r="E916" s="19"/>
      <c r="F916" s="19"/>
      <c r="G916" s="18"/>
      <c r="H916" s="19"/>
      <c r="I916" s="19"/>
      <c r="J916" s="19"/>
      <c r="K916" s="19"/>
      <c r="L916" s="19"/>
    </row>
    <row r="917" spans="1:12">
      <c r="A917" s="19"/>
      <c r="B917" s="19"/>
      <c r="C917" s="19"/>
      <c r="D917" s="19"/>
      <c r="E917" s="19"/>
      <c r="F917" s="19"/>
      <c r="G917" s="18"/>
      <c r="H917" s="19"/>
      <c r="I917" s="19"/>
      <c r="J917" s="19"/>
      <c r="K917" s="19"/>
      <c r="L917" s="19"/>
    </row>
    <row r="918" spans="1:12">
      <c r="A918" s="19"/>
      <c r="B918" s="19"/>
      <c r="C918" s="19"/>
      <c r="D918" s="19"/>
      <c r="E918" s="19"/>
      <c r="F918" s="19"/>
      <c r="G918" s="18"/>
      <c r="H918" s="19"/>
      <c r="I918" s="19"/>
      <c r="J918" s="19"/>
      <c r="K918" s="19"/>
      <c r="L918" s="19"/>
    </row>
    <row r="919" spans="1:12">
      <c r="A919" s="19"/>
      <c r="B919" s="19"/>
      <c r="C919" s="19"/>
      <c r="D919" s="19"/>
      <c r="E919" s="19"/>
      <c r="F919" s="19"/>
      <c r="G919" s="18"/>
      <c r="H919" s="19"/>
      <c r="I919" s="19"/>
      <c r="J919" s="19"/>
      <c r="K919" s="19"/>
      <c r="L919" s="19"/>
    </row>
    <row r="920" spans="1:12">
      <c r="A920" s="19"/>
      <c r="B920" s="19"/>
      <c r="C920" s="19"/>
      <c r="D920" s="19"/>
      <c r="E920" s="19"/>
      <c r="F920" s="19"/>
      <c r="G920" s="18"/>
      <c r="H920" s="19"/>
      <c r="I920" s="19"/>
      <c r="J920" s="19"/>
      <c r="K920" s="19"/>
      <c r="L920" s="19"/>
    </row>
    <row r="921" spans="1:12">
      <c r="A921" s="19"/>
      <c r="B921" s="19"/>
      <c r="C921" s="19"/>
      <c r="D921" s="19"/>
      <c r="E921" s="19"/>
      <c r="F921" s="19"/>
      <c r="G921" s="18"/>
      <c r="H921" s="19"/>
      <c r="I921" s="19"/>
      <c r="J921" s="19"/>
      <c r="K921" s="19"/>
      <c r="L921" s="19"/>
    </row>
    <row r="922" spans="1:12">
      <c r="A922" s="19"/>
      <c r="B922" s="19"/>
      <c r="C922" s="19"/>
      <c r="D922" s="19"/>
      <c r="E922" s="19"/>
      <c r="F922" s="19"/>
      <c r="G922" s="18"/>
      <c r="H922" s="19"/>
      <c r="I922" s="19"/>
      <c r="J922" s="19"/>
      <c r="K922" s="19"/>
      <c r="L922" s="19"/>
    </row>
    <row r="923" spans="1:12">
      <c r="A923" s="19"/>
      <c r="B923" s="19"/>
      <c r="C923" s="19"/>
      <c r="D923" s="19"/>
      <c r="E923" s="19"/>
      <c r="F923" s="19"/>
      <c r="G923" s="18"/>
      <c r="H923" s="19"/>
      <c r="I923" s="19"/>
      <c r="J923" s="19"/>
      <c r="K923" s="19"/>
      <c r="L923" s="19"/>
    </row>
    <row r="924" spans="1:12">
      <c r="A924" s="19"/>
      <c r="B924" s="19"/>
      <c r="C924" s="19"/>
      <c r="D924" s="19"/>
      <c r="E924" s="19"/>
      <c r="F924" s="19"/>
      <c r="G924" s="18"/>
      <c r="H924" s="19"/>
      <c r="I924" s="19"/>
      <c r="J924" s="19"/>
      <c r="K924" s="19"/>
      <c r="L924" s="19"/>
    </row>
    <row r="925" spans="1:12">
      <c r="A925" s="19"/>
      <c r="B925" s="19"/>
      <c r="C925" s="19"/>
      <c r="D925" s="19"/>
      <c r="E925" s="19"/>
      <c r="F925" s="19"/>
      <c r="G925" s="18"/>
      <c r="H925" s="19"/>
      <c r="I925" s="19"/>
      <c r="J925" s="19"/>
      <c r="K925" s="19"/>
      <c r="L925" s="19"/>
    </row>
    <row r="926" spans="1:12">
      <c r="A926" s="19"/>
      <c r="B926" s="19"/>
      <c r="C926" s="19"/>
      <c r="D926" s="19"/>
      <c r="E926" s="19"/>
      <c r="F926" s="19"/>
      <c r="G926" s="18"/>
      <c r="H926" s="19"/>
      <c r="I926" s="19"/>
      <c r="J926" s="19"/>
      <c r="K926" s="19"/>
      <c r="L926" s="19"/>
    </row>
    <row r="927" spans="1:12">
      <c r="A927" s="19"/>
      <c r="B927" s="19"/>
      <c r="C927" s="19"/>
      <c r="D927" s="19"/>
      <c r="E927" s="19"/>
      <c r="F927" s="19"/>
      <c r="G927" s="18"/>
      <c r="H927" s="19"/>
      <c r="I927" s="19"/>
      <c r="J927" s="19"/>
      <c r="K927" s="19"/>
      <c r="L927" s="19"/>
    </row>
    <row r="928" spans="1:12">
      <c r="A928" s="19"/>
      <c r="B928" s="19"/>
      <c r="C928" s="19"/>
      <c r="D928" s="19"/>
      <c r="E928" s="19"/>
      <c r="F928" s="19"/>
      <c r="G928" s="18"/>
      <c r="H928" s="19"/>
      <c r="I928" s="19"/>
      <c r="J928" s="19"/>
      <c r="K928" s="19"/>
      <c r="L928" s="19"/>
    </row>
    <row r="929" spans="1:12">
      <c r="A929" s="19"/>
      <c r="B929" s="19"/>
      <c r="C929" s="19"/>
      <c r="D929" s="19"/>
      <c r="E929" s="19"/>
      <c r="F929" s="19"/>
      <c r="G929" s="18"/>
      <c r="H929" s="19"/>
      <c r="I929" s="19"/>
      <c r="J929" s="19"/>
      <c r="K929" s="19"/>
      <c r="L929" s="19"/>
    </row>
    <row r="930" spans="1:12">
      <c r="A930" s="19"/>
      <c r="B930" s="19"/>
      <c r="C930" s="19"/>
      <c r="D930" s="19"/>
      <c r="E930" s="19"/>
      <c r="F930" s="19"/>
      <c r="G930" s="18"/>
      <c r="H930" s="19"/>
      <c r="I930" s="19"/>
      <c r="J930" s="19"/>
      <c r="K930" s="19"/>
      <c r="L930" s="19"/>
    </row>
    <row r="931" spans="1:12">
      <c r="A931" s="19"/>
      <c r="B931" s="19"/>
      <c r="C931" s="19"/>
      <c r="D931" s="19"/>
      <c r="E931" s="19"/>
      <c r="F931" s="19"/>
      <c r="G931" s="18"/>
      <c r="H931" s="19"/>
      <c r="I931" s="19"/>
      <c r="J931" s="19"/>
      <c r="K931" s="19"/>
      <c r="L931" s="19"/>
    </row>
    <row r="932" spans="1:12">
      <c r="A932" s="19"/>
      <c r="B932" s="19"/>
      <c r="C932" s="19"/>
      <c r="D932" s="19"/>
      <c r="E932" s="19"/>
      <c r="F932" s="19"/>
      <c r="G932" s="18"/>
      <c r="H932" s="19"/>
      <c r="I932" s="19"/>
      <c r="J932" s="19"/>
      <c r="K932" s="19"/>
      <c r="L932" s="19"/>
    </row>
    <row r="933" spans="1:12">
      <c r="A933" s="19"/>
      <c r="B933" s="19"/>
      <c r="C933" s="19"/>
      <c r="D933" s="19"/>
      <c r="E933" s="19"/>
      <c r="F933" s="19"/>
      <c r="G933" s="18"/>
      <c r="H933" s="19"/>
      <c r="I933" s="19"/>
      <c r="J933" s="19"/>
      <c r="K933" s="19"/>
      <c r="L933" s="19"/>
    </row>
    <row r="934" spans="1:12">
      <c r="A934" s="19"/>
      <c r="B934" s="19"/>
      <c r="C934" s="19"/>
      <c r="D934" s="19"/>
      <c r="E934" s="19"/>
      <c r="F934" s="19"/>
      <c r="G934" s="18"/>
      <c r="H934" s="19"/>
      <c r="I934" s="19"/>
      <c r="J934" s="19"/>
      <c r="K934" s="19"/>
      <c r="L934" s="19"/>
    </row>
    <row r="935" spans="1:12">
      <c r="A935" s="19"/>
      <c r="B935" s="19"/>
      <c r="C935" s="19"/>
      <c r="D935" s="19"/>
      <c r="E935" s="19"/>
      <c r="F935" s="19"/>
      <c r="G935" s="18"/>
      <c r="H935" s="19"/>
      <c r="I935" s="19"/>
      <c r="J935" s="19"/>
      <c r="K935" s="19"/>
      <c r="L935" s="19"/>
    </row>
    <row r="936" spans="1:12">
      <c r="A936" s="19"/>
      <c r="B936" s="19"/>
      <c r="C936" s="19"/>
      <c r="D936" s="19"/>
      <c r="E936" s="19"/>
      <c r="F936" s="19"/>
      <c r="G936" s="18"/>
      <c r="H936" s="19"/>
      <c r="I936" s="19"/>
      <c r="J936" s="19"/>
      <c r="K936" s="19"/>
      <c r="L936" s="19"/>
    </row>
    <row r="937" spans="1:12">
      <c r="A937" s="19"/>
      <c r="B937" s="19"/>
      <c r="C937" s="19"/>
      <c r="D937" s="19"/>
      <c r="E937" s="19"/>
      <c r="F937" s="19"/>
      <c r="G937" s="18"/>
      <c r="H937" s="19"/>
      <c r="I937" s="19"/>
      <c r="J937" s="19"/>
      <c r="K937" s="19"/>
      <c r="L937" s="19"/>
    </row>
    <row r="938" spans="1:12">
      <c r="A938" s="19"/>
      <c r="B938" s="19"/>
      <c r="C938" s="19"/>
      <c r="D938" s="19"/>
      <c r="E938" s="19"/>
      <c r="F938" s="19"/>
      <c r="G938" s="18"/>
      <c r="H938" s="19"/>
      <c r="I938" s="19"/>
      <c r="J938" s="19"/>
      <c r="K938" s="19"/>
      <c r="L938" s="19"/>
    </row>
    <row r="939" spans="1:12">
      <c r="A939" s="19"/>
      <c r="B939" s="19"/>
      <c r="C939" s="19"/>
      <c r="D939" s="19"/>
      <c r="E939" s="19"/>
      <c r="F939" s="19"/>
      <c r="G939" s="18"/>
      <c r="H939" s="19"/>
      <c r="I939" s="19"/>
      <c r="J939" s="19"/>
      <c r="K939" s="19"/>
      <c r="L939" s="19"/>
    </row>
    <row r="940" spans="1:12">
      <c r="A940" s="19"/>
      <c r="B940" s="19"/>
      <c r="C940" s="19"/>
      <c r="D940" s="19"/>
      <c r="E940" s="19"/>
      <c r="F940" s="19"/>
      <c r="G940" s="18"/>
      <c r="H940" s="19"/>
      <c r="I940" s="19"/>
      <c r="J940" s="19"/>
      <c r="K940" s="19"/>
      <c r="L940" s="19"/>
    </row>
    <row r="941" spans="1:12">
      <c r="A941" s="19"/>
      <c r="B941" s="19"/>
      <c r="C941" s="19"/>
      <c r="D941" s="19"/>
      <c r="E941" s="19"/>
      <c r="F941" s="19"/>
      <c r="G941" s="18"/>
      <c r="H941" s="19"/>
      <c r="I941" s="19"/>
      <c r="J941" s="19"/>
      <c r="K941" s="19"/>
      <c r="L941" s="19"/>
    </row>
    <row r="942" spans="1:12">
      <c r="A942" s="19"/>
      <c r="B942" s="19"/>
      <c r="C942" s="19"/>
      <c r="D942" s="19"/>
      <c r="E942" s="19"/>
      <c r="F942" s="19"/>
      <c r="G942" s="18"/>
      <c r="H942" s="19"/>
      <c r="I942" s="19"/>
      <c r="J942" s="19"/>
      <c r="K942" s="19"/>
      <c r="L942" s="19"/>
    </row>
    <row r="943" spans="1:12">
      <c r="A943" s="19"/>
      <c r="B943" s="19"/>
      <c r="C943" s="19"/>
      <c r="D943" s="19"/>
      <c r="E943" s="19"/>
      <c r="F943" s="19"/>
      <c r="G943" s="18"/>
      <c r="H943" s="19"/>
      <c r="I943" s="19"/>
      <c r="J943" s="19"/>
      <c r="K943" s="19"/>
      <c r="L943" s="19"/>
    </row>
    <row r="944" spans="1:12">
      <c r="A944" s="19"/>
      <c r="B944" s="19"/>
      <c r="C944" s="19"/>
      <c r="D944" s="19"/>
      <c r="E944" s="19"/>
      <c r="F944" s="19"/>
      <c r="G944" s="18"/>
      <c r="H944" s="19"/>
      <c r="I944" s="19"/>
      <c r="J944" s="19"/>
      <c r="K944" s="19"/>
      <c r="L944" s="19"/>
    </row>
    <row r="945" spans="1:12">
      <c r="A945" s="19"/>
      <c r="B945" s="19"/>
      <c r="C945" s="19"/>
      <c r="D945" s="19"/>
      <c r="E945" s="19"/>
      <c r="F945" s="19"/>
      <c r="G945" s="18"/>
      <c r="H945" s="19"/>
      <c r="I945" s="19"/>
      <c r="J945" s="19"/>
      <c r="K945" s="19"/>
      <c r="L945" s="19"/>
    </row>
    <row r="946" spans="1:12">
      <c r="A946" s="19"/>
      <c r="B946" s="19"/>
      <c r="C946" s="19"/>
      <c r="D946" s="19"/>
      <c r="E946" s="19"/>
      <c r="F946" s="19"/>
      <c r="G946" s="18"/>
      <c r="H946" s="19"/>
      <c r="I946" s="19"/>
      <c r="J946" s="19"/>
      <c r="K946" s="19"/>
      <c r="L946" s="19"/>
    </row>
    <row r="947" spans="1:12">
      <c r="A947" s="19"/>
      <c r="B947" s="19"/>
      <c r="C947" s="19"/>
      <c r="D947" s="19"/>
      <c r="E947" s="19"/>
      <c r="F947" s="19"/>
      <c r="G947" s="18"/>
      <c r="H947" s="19"/>
      <c r="I947" s="19"/>
      <c r="J947" s="19"/>
      <c r="K947" s="19"/>
      <c r="L947" s="19"/>
    </row>
    <row r="948" spans="1:12">
      <c r="A948" s="19"/>
      <c r="B948" s="19"/>
      <c r="C948" s="19"/>
      <c r="D948" s="19"/>
      <c r="E948" s="19"/>
      <c r="F948" s="19"/>
      <c r="G948" s="18"/>
      <c r="H948" s="19"/>
      <c r="I948" s="19"/>
      <c r="J948" s="19"/>
      <c r="K948" s="19"/>
      <c r="L948" s="19"/>
    </row>
    <row r="949" spans="1:12">
      <c r="A949" s="19"/>
      <c r="B949" s="19"/>
      <c r="C949" s="19"/>
      <c r="D949" s="19"/>
      <c r="E949" s="19"/>
      <c r="F949" s="19"/>
      <c r="G949" s="18"/>
      <c r="H949" s="19"/>
      <c r="I949" s="19"/>
      <c r="J949" s="19"/>
      <c r="K949" s="19"/>
      <c r="L949" s="19"/>
    </row>
    <row r="950" spans="1:12">
      <c r="A950" s="19"/>
      <c r="B950" s="19"/>
      <c r="C950" s="19"/>
      <c r="D950" s="19"/>
      <c r="E950" s="19"/>
      <c r="F950" s="19"/>
      <c r="G950" s="18"/>
      <c r="H950" s="19"/>
      <c r="I950" s="19"/>
      <c r="J950" s="19"/>
      <c r="K950" s="19"/>
      <c r="L950" s="19"/>
    </row>
    <row r="951" spans="1:12">
      <c r="A951" s="19"/>
      <c r="B951" s="19"/>
      <c r="C951" s="19"/>
      <c r="D951" s="19"/>
      <c r="E951" s="19"/>
      <c r="F951" s="19"/>
      <c r="G951" s="18"/>
      <c r="H951" s="19"/>
      <c r="I951" s="19"/>
      <c r="J951" s="19"/>
      <c r="K951" s="19"/>
      <c r="L951" s="19"/>
    </row>
    <row r="952" spans="1:12">
      <c r="A952" s="19"/>
      <c r="B952" s="19"/>
      <c r="C952" s="19"/>
      <c r="D952" s="19"/>
      <c r="E952" s="19"/>
      <c r="F952" s="19"/>
      <c r="G952" s="18"/>
      <c r="H952" s="19"/>
      <c r="I952" s="19"/>
      <c r="J952" s="19"/>
      <c r="K952" s="19"/>
      <c r="L952" s="19"/>
    </row>
    <row r="953" spans="1:12">
      <c r="A953" s="19"/>
      <c r="B953" s="19"/>
      <c r="C953" s="19"/>
      <c r="D953" s="19"/>
      <c r="E953" s="19"/>
      <c r="F953" s="19"/>
      <c r="G953" s="18"/>
      <c r="H953" s="19"/>
      <c r="I953" s="19"/>
      <c r="J953" s="19"/>
      <c r="K953" s="19"/>
      <c r="L953" s="19"/>
    </row>
    <row r="954" spans="1:12">
      <c r="A954" s="19"/>
      <c r="B954" s="19"/>
      <c r="C954" s="19"/>
      <c r="D954" s="19"/>
      <c r="E954" s="19"/>
      <c r="F954" s="19"/>
      <c r="G954" s="18"/>
      <c r="H954" s="19"/>
      <c r="I954" s="19"/>
      <c r="J954" s="19"/>
      <c r="K954" s="19"/>
      <c r="L954" s="19"/>
    </row>
    <row r="955" spans="1:12">
      <c r="A955" s="19"/>
      <c r="B955" s="19"/>
      <c r="C955" s="19"/>
      <c r="D955" s="19"/>
      <c r="E955" s="19"/>
      <c r="F955" s="19"/>
      <c r="G955" s="18"/>
      <c r="H955" s="19"/>
      <c r="I955" s="19"/>
      <c r="J955" s="19"/>
      <c r="K955" s="19"/>
      <c r="L955" s="19"/>
    </row>
    <row r="956" spans="1:12">
      <c r="A956" s="19"/>
      <c r="B956" s="19"/>
      <c r="C956" s="19"/>
      <c r="D956" s="19"/>
      <c r="E956" s="19"/>
      <c r="F956" s="19"/>
      <c r="G956" s="18"/>
      <c r="H956" s="19"/>
      <c r="I956" s="19"/>
      <c r="J956" s="19"/>
      <c r="K956" s="19"/>
      <c r="L956" s="19"/>
    </row>
    <row r="957" spans="1:12">
      <c r="A957" s="19"/>
      <c r="B957" s="19"/>
      <c r="C957" s="19"/>
      <c r="D957" s="19"/>
      <c r="E957" s="19"/>
      <c r="F957" s="19"/>
      <c r="G957" s="18"/>
      <c r="H957" s="19"/>
      <c r="I957" s="19"/>
      <c r="J957" s="19"/>
      <c r="K957" s="19"/>
      <c r="L957" s="19"/>
    </row>
    <row r="958" spans="1:12">
      <c r="A958" s="19"/>
      <c r="B958" s="19"/>
      <c r="C958" s="19"/>
      <c r="D958" s="19"/>
      <c r="E958" s="19"/>
      <c r="F958" s="19"/>
      <c r="G958" s="18"/>
      <c r="H958" s="19"/>
      <c r="I958" s="19"/>
      <c r="J958" s="19"/>
      <c r="K958" s="19"/>
      <c r="L958" s="19"/>
    </row>
    <row r="959" spans="1:12">
      <c r="A959" s="19"/>
      <c r="B959" s="19"/>
      <c r="C959" s="19"/>
      <c r="D959" s="19"/>
      <c r="E959" s="19"/>
      <c r="F959" s="19"/>
      <c r="G959" s="18"/>
      <c r="H959" s="19"/>
      <c r="I959" s="19"/>
      <c r="J959" s="19"/>
      <c r="K959" s="19"/>
      <c r="L959" s="19"/>
    </row>
    <row r="960" spans="1:12">
      <c r="A960" s="19"/>
      <c r="B960" s="19"/>
      <c r="C960" s="19"/>
      <c r="D960" s="19"/>
      <c r="E960" s="19"/>
      <c r="F960" s="19"/>
      <c r="G960" s="18"/>
      <c r="H960" s="19"/>
      <c r="I960" s="19"/>
      <c r="J960" s="19"/>
      <c r="K960" s="19"/>
      <c r="L960" s="19"/>
    </row>
    <row r="961" spans="1:12">
      <c r="A961" s="19"/>
      <c r="B961" s="19"/>
      <c r="C961" s="19"/>
      <c r="D961" s="19"/>
      <c r="E961" s="19"/>
      <c r="F961" s="19"/>
      <c r="G961" s="18"/>
      <c r="H961" s="19"/>
      <c r="I961" s="19"/>
      <c r="J961" s="19"/>
      <c r="K961" s="19"/>
      <c r="L961" s="19"/>
    </row>
    <row r="962" spans="1:12">
      <c r="A962" s="19"/>
      <c r="B962" s="19"/>
      <c r="C962" s="19"/>
      <c r="D962" s="19"/>
      <c r="E962" s="19"/>
      <c r="F962" s="19"/>
      <c r="G962" s="18"/>
      <c r="H962" s="19"/>
      <c r="I962" s="19"/>
      <c r="J962" s="19"/>
      <c r="K962" s="19"/>
      <c r="L962" s="19"/>
    </row>
    <row r="963" spans="1:12">
      <c r="A963" s="19"/>
      <c r="B963" s="19"/>
      <c r="C963" s="19"/>
      <c r="D963" s="19"/>
      <c r="E963" s="19"/>
      <c r="F963" s="19"/>
      <c r="G963" s="18"/>
      <c r="H963" s="19"/>
      <c r="I963" s="19"/>
      <c r="J963" s="19"/>
      <c r="K963" s="19"/>
      <c r="L963" s="19"/>
    </row>
    <row r="964" spans="1:12">
      <c r="A964" s="19"/>
      <c r="B964" s="19"/>
      <c r="C964" s="19"/>
      <c r="D964" s="19"/>
      <c r="E964" s="19"/>
      <c r="F964" s="19"/>
      <c r="G964" s="18"/>
      <c r="H964" s="19"/>
      <c r="I964" s="19"/>
      <c r="J964" s="19"/>
      <c r="K964" s="19"/>
      <c r="L964" s="19"/>
    </row>
    <row r="965" spans="1:12">
      <c r="A965" s="19"/>
      <c r="B965" s="19"/>
      <c r="C965" s="19"/>
      <c r="D965" s="19"/>
      <c r="E965" s="19"/>
      <c r="F965" s="19"/>
      <c r="G965" s="18"/>
      <c r="H965" s="19"/>
      <c r="I965" s="19"/>
      <c r="J965" s="19"/>
      <c r="K965" s="19"/>
      <c r="L965" s="19"/>
    </row>
    <row r="966" spans="1:12">
      <c r="A966" s="19"/>
      <c r="B966" s="19"/>
      <c r="C966" s="19"/>
      <c r="D966" s="19"/>
      <c r="E966" s="19"/>
      <c r="F966" s="19"/>
      <c r="G966" s="18"/>
      <c r="H966" s="19"/>
      <c r="I966" s="19"/>
      <c r="J966" s="19"/>
      <c r="K966" s="19"/>
      <c r="L966" s="19"/>
    </row>
    <row r="967" spans="1:12">
      <c r="A967" s="19"/>
      <c r="B967" s="19"/>
      <c r="C967" s="19"/>
      <c r="D967" s="19"/>
      <c r="E967" s="19"/>
      <c r="F967" s="19"/>
      <c r="G967" s="18"/>
      <c r="H967" s="19"/>
      <c r="I967" s="19"/>
      <c r="J967" s="19"/>
      <c r="K967" s="19"/>
      <c r="L967" s="19"/>
    </row>
    <row r="968" spans="1:12">
      <c r="A968" s="19"/>
      <c r="B968" s="19"/>
      <c r="C968" s="19"/>
      <c r="D968" s="19"/>
      <c r="E968" s="19"/>
      <c r="F968" s="19"/>
      <c r="G968" s="18"/>
      <c r="H968" s="19"/>
      <c r="I968" s="19"/>
      <c r="J968" s="19"/>
      <c r="K968" s="19"/>
      <c r="L968" s="19"/>
    </row>
    <row r="969" spans="1:12">
      <c r="A969" s="19"/>
      <c r="B969" s="19"/>
      <c r="C969" s="19"/>
      <c r="D969" s="19"/>
      <c r="E969" s="19"/>
      <c r="F969" s="19"/>
      <c r="G969" s="18"/>
      <c r="H969" s="19"/>
      <c r="I969" s="19"/>
      <c r="J969" s="19"/>
      <c r="K969" s="19"/>
      <c r="L969" s="19"/>
    </row>
    <row r="970" spans="1:12">
      <c r="A970" s="19"/>
      <c r="B970" s="19"/>
      <c r="C970" s="19"/>
      <c r="D970" s="19"/>
      <c r="E970" s="19"/>
      <c r="F970" s="19"/>
      <c r="G970" s="18"/>
      <c r="H970" s="19"/>
      <c r="I970" s="19"/>
      <c r="J970" s="19"/>
      <c r="K970" s="19"/>
      <c r="L970" s="19"/>
    </row>
    <row r="971" spans="1:12">
      <c r="A971" s="19"/>
      <c r="B971" s="19"/>
      <c r="C971" s="19"/>
      <c r="D971" s="19"/>
      <c r="E971" s="19"/>
      <c r="F971" s="19"/>
      <c r="G971" s="18"/>
      <c r="H971" s="19"/>
      <c r="I971" s="19"/>
      <c r="J971" s="19"/>
      <c r="K971" s="19"/>
      <c r="L971" s="19"/>
    </row>
    <row r="972" spans="1:12">
      <c r="A972" s="19"/>
      <c r="B972" s="19"/>
      <c r="C972" s="19"/>
      <c r="D972" s="19"/>
      <c r="E972" s="19"/>
      <c r="F972" s="19"/>
      <c r="G972" s="18"/>
      <c r="H972" s="19"/>
      <c r="I972" s="19"/>
      <c r="J972" s="19"/>
      <c r="K972" s="19"/>
      <c r="L972" s="19"/>
    </row>
    <row r="973" spans="1:12">
      <c r="A973" s="19"/>
      <c r="B973" s="19"/>
      <c r="C973" s="19"/>
      <c r="D973" s="19"/>
      <c r="E973" s="19"/>
      <c r="F973" s="19"/>
      <c r="G973" s="18"/>
      <c r="H973" s="19"/>
      <c r="I973" s="19"/>
      <c r="J973" s="19"/>
      <c r="K973" s="19"/>
      <c r="L973" s="19"/>
    </row>
    <row r="974" spans="1:12">
      <c r="A974" s="19"/>
      <c r="B974" s="19"/>
      <c r="C974" s="19"/>
      <c r="D974" s="19"/>
      <c r="E974" s="19"/>
      <c r="F974" s="19"/>
      <c r="G974" s="18"/>
      <c r="H974" s="19"/>
      <c r="I974" s="19"/>
      <c r="J974" s="19"/>
      <c r="K974" s="19"/>
      <c r="L974" s="19"/>
    </row>
    <row r="975" spans="1:12">
      <c r="A975" s="19"/>
      <c r="B975" s="19"/>
      <c r="C975" s="19"/>
      <c r="D975" s="19"/>
      <c r="E975" s="19"/>
      <c r="F975" s="19"/>
      <c r="G975" s="18"/>
      <c r="H975" s="19"/>
      <c r="I975" s="19"/>
      <c r="J975" s="19"/>
      <c r="K975" s="19"/>
      <c r="L975" s="19"/>
    </row>
    <row r="976" spans="1:12">
      <c r="A976" s="19"/>
      <c r="B976" s="19"/>
      <c r="C976" s="19"/>
      <c r="D976" s="19"/>
      <c r="E976" s="19"/>
      <c r="F976" s="19"/>
      <c r="G976" s="18"/>
      <c r="H976" s="19"/>
      <c r="I976" s="19"/>
      <c r="J976" s="19"/>
      <c r="K976" s="19"/>
      <c r="L976" s="19"/>
    </row>
    <row r="977" spans="1:12">
      <c r="A977" s="19"/>
      <c r="B977" s="19"/>
      <c r="C977" s="19"/>
      <c r="D977" s="19"/>
      <c r="E977" s="19"/>
      <c r="F977" s="19"/>
      <c r="G977" s="18"/>
      <c r="H977" s="19"/>
      <c r="I977" s="19"/>
      <c r="J977" s="19"/>
      <c r="K977" s="19"/>
      <c r="L977" s="19"/>
    </row>
    <row r="978" spans="1:12">
      <c r="A978" s="19"/>
      <c r="B978" s="19"/>
      <c r="C978" s="19"/>
      <c r="D978" s="19"/>
      <c r="E978" s="19"/>
      <c r="F978" s="19"/>
      <c r="G978" s="18"/>
      <c r="H978" s="19"/>
      <c r="I978" s="19"/>
      <c r="J978" s="19"/>
      <c r="K978" s="19"/>
      <c r="L978" s="19"/>
    </row>
    <row r="979" spans="1:12">
      <c r="A979" s="19"/>
      <c r="B979" s="19"/>
      <c r="C979" s="19"/>
      <c r="D979" s="19"/>
      <c r="E979" s="19"/>
      <c r="F979" s="19"/>
      <c r="G979" s="18"/>
      <c r="H979" s="19"/>
      <c r="I979" s="19"/>
      <c r="J979" s="19"/>
      <c r="K979" s="19"/>
      <c r="L979" s="19"/>
    </row>
    <row r="980" spans="1:12">
      <c r="A980" s="19"/>
      <c r="B980" s="19"/>
      <c r="C980" s="19"/>
      <c r="D980" s="19"/>
      <c r="E980" s="19"/>
      <c r="F980" s="19"/>
      <c r="G980" s="18"/>
      <c r="H980" s="19"/>
      <c r="I980" s="19"/>
      <c r="J980" s="19"/>
      <c r="K980" s="19"/>
      <c r="L980" s="19"/>
    </row>
    <row r="981" spans="1:12">
      <c r="A981" s="19"/>
      <c r="B981" s="19"/>
      <c r="C981" s="19"/>
      <c r="D981" s="19"/>
      <c r="E981" s="19"/>
      <c r="F981" s="19"/>
      <c r="G981" s="18"/>
      <c r="H981" s="19"/>
      <c r="I981" s="19"/>
      <c r="J981" s="19"/>
      <c r="K981" s="19"/>
      <c r="L981" s="19"/>
    </row>
    <row r="982" spans="1:12">
      <c r="A982" s="19"/>
      <c r="B982" s="19"/>
      <c r="C982" s="19"/>
      <c r="D982" s="19"/>
      <c r="E982" s="19"/>
      <c r="F982" s="19"/>
      <c r="G982" s="18"/>
      <c r="H982" s="19"/>
      <c r="I982" s="19"/>
      <c r="J982" s="19"/>
      <c r="K982" s="19"/>
      <c r="L982" s="19"/>
    </row>
    <row r="983" spans="1:12">
      <c r="A983" s="19"/>
      <c r="B983" s="19"/>
      <c r="C983" s="19"/>
      <c r="D983" s="19"/>
      <c r="E983" s="19"/>
      <c r="F983" s="19"/>
      <c r="G983" s="18"/>
      <c r="H983" s="19"/>
      <c r="I983" s="19"/>
      <c r="J983" s="19"/>
      <c r="K983" s="19"/>
      <c r="L983" s="19"/>
    </row>
    <row r="984" spans="1:12">
      <c r="A984" s="19"/>
      <c r="B984" s="19"/>
      <c r="C984" s="19"/>
      <c r="D984" s="19"/>
      <c r="E984" s="19"/>
      <c r="F984" s="19"/>
      <c r="G984" s="18"/>
      <c r="H984" s="19"/>
      <c r="I984" s="19"/>
      <c r="J984" s="19"/>
      <c r="K984" s="19"/>
      <c r="L984" s="19"/>
    </row>
    <row r="985" spans="1:12">
      <c r="A985" s="19"/>
      <c r="B985" s="19"/>
      <c r="C985" s="19"/>
      <c r="D985" s="19"/>
      <c r="E985" s="19"/>
      <c r="F985" s="19"/>
      <c r="G985" s="18"/>
      <c r="H985" s="19"/>
      <c r="I985" s="19"/>
      <c r="J985" s="19"/>
      <c r="K985" s="19"/>
      <c r="L985" s="19"/>
    </row>
    <row r="986" spans="1:12">
      <c r="A986" s="19"/>
      <c r="B986" s="19"/>
      <c r="C986" s="19"/>
      <c r="D986" s="19"/>
      <c r="E986" s="19"/>
      <c r="F986" s="19"/>
      <c r="G986" s="18"/>
      <c r="H986" s="19"/>
      <c r="I986" s="19"/>
      <c r="J986" s="19"/>
      <c r="K986" s="19"/>
      <c r="L986" s="19"/>
    </row>
    <row r="987" spans="1:12">
      <c r="A987" s="19"/>
      <c r="B987" s="19"/>
      <c r="C987" s="19"/>
      <c r="D987" s="19"/>
      <c r="E987" s="19"/>
      <c r="F987" s="19"/>
      <c r="G987" s="18"/>
      <c r="H987" s="19"/>
      <c r="I987" s="19"/>
      <c r="J987" s="19"/>
      <c r="K987" s="19"/>
      <c r="L987" s="19"/>
    </row>
    <row r="988" spans="1:12">
      <c r="A988" s="19"/>
      <c r="B988" s="19"/>
      <c r="C988" s="19"/>
      <c r="D988" s="19"/>
      <c r="E988" s="19"/>
      <c r="F988" s="19"/>
      <c r="G988" s="18"/>
      <c r="H988" s="19"/>
      <c r="I988" s="19"/>
      <c r="J988" s="19"/>
      <c r="K988" s="19"/>
      <c r="L988" s="19"/>
    </row>
    <row r="989" spans="1:12">
      <c r="A989" s="19"/>
      <c r="B989" s="19"/>
      <c r="C989" s="19"/>
      <c r="D989" s="19"/>
      <c r="E989" s="19"/>
      <c r="F989" s="19"/>
      <c r="G989" s="18"/>
      <c r="H989" s="19"/>
      <c r="I989" s="19"/>
      <c r="J989" s="19"/>
      <c r="K989" s="19"/>
      <c r="L989" s="19"/>
    </row>
    <row r="990" spans="1:12">
      <c r="A990" s="19"/>
      <c r="B990" s="19"/>
      <c r="C990" s="19"/>
      <c r="D990" s="19"/>
      <c r="E990" s="19"/>
      <c r="F990" s="19"/>
      <c r="G990" s="18"/>
      <c r="H990" s="19"/>
      <c r="I990" s="19"/>
      <c r="J990" s="19"/>
      <c r="K990" s="19"/>
      <c r="L990" s="19"/>
    </row>
    <row r="991" spans="1:12">
      <c r="A991" s="19"/>
      <c r="B991" s="19"/>
      <c r="C991" s="19"/>
      <c r="D991" s="19"/>
      <c r="E991" s="19"/>
      <c r="F991" s="19"/>
      <c r="G991" s="18"/>
      <c r="H991" s="19"/>
      <c r="I991" s="19"/>
      <c r="J991" s="19"/>
      <c r="K991" s="19"/>
      <c r="L991" s="19"/>
    </row>
    <row r="992" spans="1:12">
      <c r="A992" s="19"/>
      <c r="B992" s="19"/>
      <c r="C992" s="19"/>
      <c r="D992" s="19"/>
      <c r="E992" s="19"/>
      <c r="F992" s="19"/>
      <c r="G992" s="18"/>
      <c r="H992" s="19"/>
      <c r="I992" s="19"/>
      <c r="J992" s="19"/>
      <c r="K992" s="19"/>
      <c r="L992" s="19"/>
    </row>
    <row r="993" spans="1:12">
      <c r="A993" s="19"/>
      <c r="B993" s="19"/>
      <c r="C993" s="19"/>
      <c r="D993" s="19"/>
      <c r="E993" s="19"/>
      <c r="F993" s="19"/>
      <c r="G993" s="18"/>
      <c r="H993" s="19"/>
      <c r="I993" s="19"/>
      <c r="J993" s="19"/>
      <c r="K993" s="19"/>
      <c r="L993" s="19"/>
    </row>
    <row r="994" spans="1:12">
      <c r="A994" s="19"/>
      <c r="B994" s="19"/>
      <c r="C994" s="19"/>
      <c r="D994" s="19"/>
      <c r="E994" s="19"/>
      <c r="F994" s="19"/>
      <c r="G994" s="18"/>
      <c r="H994" s="19"/>
      <c r="I994" s="19"/>
      <c r="J994" s="19"/>
      <c r="K994" s="19"/>
      <c r="L994" s="19"/>
    </row>
    <row r="995" spans="1:12">
      <c r="A995" s="19"/>
      <c r="B995" s="19"/>
      <c r="C995" s="19"/>
      <c r="D995" s="19"/>
      <c r="E995" s="19"/>
      <c r="F995" s="19"/>
      <c r="G995" s="18"/>
      <c r="H995" s="19"/>
      <c r="I995" s="19"/>
      <c r="J995" s="19"/>
      <c r="K995" s="19"/>
      <c r="L995" s="19"/>
    </row>
    <row r="996" spans="1:12">
      <c r="A996" s="19"/>
      <c r="B996" s="19"/>
      <c r="C996" s="19"/>
      <c r="D996" s="19"/>
      <c r="E996" s="19"/>
      <c r="F996" s="19"/>
      <c r="G996" s="18"/>
      <c r="H996" s="19"/>
      <c r="I996" s="19"/>
      <c r="J996" s="19"/>
      <c r="K996" s="19"/>
      <c r="L996" s="19"/>
    </row>
    <row r="997" spans="1:12">
      <c r="A997" s="19"/>
      <c r="B997" s="19"/>
      <c r="C997" s="19"/>
      <c r="D997" s="19"/>
      <c r="E997" s="19"/>
      <c r="F997" s="19"/>
      <c r="G997" s="18"/>
      <c r="H997" s="19"/>
      <c r="I997" s="19"/>
      <c r="J997" s="19"/>
      <c r="K997" s="19"/>
      <c r="L997" s="19"/>
    </row>
    <row r="998" spans="1:12">
      <c r="A998" s="19"/>
      <c r="B998" s="19"/>
      <c r="C998" s="19"/>
      <c r="D998" s="19"/>
      <c r="E998" s="19"/>
      <c r="F998" s="19"/>
      <c r="G998" s="18"/>
      <c r="H998" s="19"/>
      <c r="I998" s="19"/>
      <c r="J998" s="19"/>
      <c r="K998" s="19"/>
      <c r="L998" s="19"/>
    </row>
    <row r="999" spans="1:12">
      <c r="A999" s="19"/>
      <c r="B999" s="19"/>
      <c r="C999" s="19"/>
      <c r="D999" s="19"/>
      <c r="E999" s="19"/>
      <c r="F999" s="19"/>
      <c r="G999" s="18"/>
      <c r="H999" s="19"/>
      <c r="I999" s="19"/>
      <c r="J999" s="19"/>
      <c r="K999" s="19"/>
      <c r="L999" s="19"/>
    </row>
    <row r="1000" spans="1:12">
      <c r="A1000" s="19"/>
      <c r="B1000" s="19"/>
      <c r="C1000" s="19"/>
      <c r="D1000" s="19"/>
      <c r="E1000" s="19"/>
      <c r="F1000" s="19"/>
      <c r="G1000" s="18"/>
      <c r="H1000" s="19"/>
      <c r="I1000" s="19"/>
      <c r="J1000" s="19"/>
      <c r="K1000" s="19"/>
      <c r="L1000" s="19"/>
    </row>
    <row r="1001" spans="1:12">
      <c r="A1001" s="19"/>
      <c r="B1001" s="19"/>
      <c r="C1001" s="19"/>
      <c r="D1001" s="19"/>
      <c r="E1001" s="19"/>
      <c r="F1001" s="19"/>
      <c r="G1001" s="18"/>
      <c r="H1001" s="19"/>
      <c r="I1001" s="19"/>
      <c r="J1001" s="19"/>
      <c r="K1001" s="19"/>
      <c r="L1001" s="19"/>
    </row>
    <row r="1002" spans="1:12">
      <c r="A1002" s="19"/>
      <c r="B1002" s="19"/>
      <c r="C1002" s="19"/>
      <c r="D1002" s="19"/>
      <c r="E1002" s="19"/>
      <c r="F1002" s="19"/>
      <c r="G1002" s="18"/>
      <c r="H1002" s="19"/>
      <c r="I1002" s="19"/>
      <c r="J1002" s="19"/>
      <c r="K1002" s="19"/>
      <c r="L1002" s="19"/>
    </row>
    <row r="1003" spans="1:12">
      <c r="A1003" s="19"/>
      <c r="B1003" s="19"/>
      <c r="C1003" s="19"/>
      <c r="D1003" s="19"/>
      <c r="E1003" s="19"/>
      <c r="F1003" s="19"/>
      <c r="G1003" s="18"/>
      <c r="H1003" s="19"/>
      <c r="I1003" s="19"/>
      <c r="J1003" s="19"/>
      <c r="K1003" s="19"/>
      <c r="L1003" s="19"/>
    </row>
    <row r="1004" spans="1:12">
      <c r="A1004" s="19"/>
      <c r="B1004" s="19"/>
      <c r="C1004" s="19"/>
      <c r="D1004" s="19"/>
      <c r="E1004" s="19"/>
      <c r="F1004" s="19"/>
      <c r="G1004" s="18"/>
      <c r="H1004" s="19"/>
      <c r="I1004" s="19"/>
      <c r="J1004" s="19"/>
      <c r="K1004" s="19"/>
      <c r="L1004" s="19"/>
    </row>
    <row r="1005" spans="1:12">
      <c r="A1005" s="19"/>
      <c r="B1005" s="19"/>
      <c r="C1005" s="19"/>
      <c r="D1005" s="19"/>
      <c r="E1005" s="19"/>
      <c r="F1005" s="19"/>
      <c r="G1005" s="18"/>
      <c r="H1005" s="19"/>
      <c r="I1005" s="19"/>
      <c r="J1005" s="19"/>
      <c r="K1005" s="19"/>
      <c r="L1005" s="19"/>
    </row>
    <row r="1006" spans="1:12">
      <c r="A1006" s="19"/>
      <c r="B1006" s="19"/>
      <c r="C1006" s="19"/>
      <c r="D1006" s="19"/>
      <c r="E1006" s="19"/>
      <c r="F1006" s="19"/>
      <c r="G1006" s="18"/>
      <c r="H1006" s="19"/>
      <c r="I1006" s="19"/>
      <c r="J1006" s="19"/>
      <c r="K1006" s="19"/>
      <c r="L1006" s="19"/>
    </row>
    <row r="1007" spans="1:12">
      <c r="A1007" s="19"/>
      <c r="B1007" s="19"/>
      <c r="C1007" s="19"/>
      <c r="D1007" s="19"/>
      <c r="E1007" s="19"/>
      <c r="F1007" s="19"/>
      <c r="G1007" s="18"/>
      <c r="H1007" s="19"/>
      <c r="I1007" s="19"/>
      <c r="J1007" s="19"/>
      <c r="K1007" s="19"/>
      <c r="L1007" s="19"/>
    </row>
    <row r="1008" spans="1:12">
      <c r="A1008" s="19"/>
      <c r="B1008" s="19"/>
      <c r="C1008" s="19"/>
      <c r="D1008" s="19"/>
      <c r="E1008" s="19"/>
      <c r="F1008" s="19"/>
      <c r="G1008" s="18"/>
      <c r="H1008" s="19"/>
      <c r="I1008" s="19"/>
      <c r="J1008" s="19"/>
      <c r="K1008" s="19"/>
      <c r="L1008" s="19"/>
    </row>
    <row r="1009" spans="1:12">
      <c r="A1009" s="19"/>
      <c r="B1009" s="19"/>
      <c r="C1009" s="19"/>
      <c r="D1009" s="19"/>
      <c r="E1009" s="19"/>
      <c r="F1009" s="19"/>
      <c r="G1009" s="18"/>
      <c r="H1009" s="19"/>
      <c r="I1009" s="19"/>
      <c r="J1009" s="19"/>
      <c r="K1009" s="19"/>
      <c r="L1009" s="19"/>
    </row>
    <row r="1010" spans="1:12">
      <c r="A1010" s="19"/>
      <c r="B1010" s="19"/>
      <c r="C1010" s="19"/>
      <c r="D1010" s="19"/>
      <c r="E1010" s="19"/>
      <c r="F1010" s="19"/>
      <c r="G1010" s="18"/>
      <c r="H1010" s="19"/>
      <c r="I1010" s="19"/>
      <c r="J1010" s="19"/>
      <c r="K1010" s="19"/>
      <c r="L1010" s="19"/>
    </row>
    <row r="1011" spans="1:12">
      <c r="A1011" s="19"/>
      <c r="B1011" s="19"/>
      <c r="C1011" s="19"/>
      <c r="D1011" s="19"/>
      <c r="E1011" s="19"/>
      <c r="F1011" s="19"/>
      <c r="G1011" s="18"/>
      <c r="H1011" s="19"/>
      <c r="I1011" s="19"/>
      <c r="J1011" s="19"/>
      <c r="K1011" s="19"/>
      <c r="L1011" s="19"/>
    </row>
    <row r="1012" spans="1:12">
      <c r="A1012" s="19"/>
      <c r="B1012" s="19"/>
      <c r="C1012" s="19"/>
      <c r="D1012" s="19"/>
      <c r="E1012" s="19"/>
      <c r="F1012" s="19"/>
      <c r="G1012" s="18"/>
      <c r="H1012" s="19"/>
      <c r="I1012" s="19"/>
      <c r="J1012" s="19"/>
      <c r="K1012" s="19"/>
      <c r="L1012" s="19"/>
    </row>
    <row r="1013" spans="1:12">
      <c r="A1013" s="19"/>
      <c r="B1013" s="19"/>
      <c r="C1013" s="19"/>
      <c r="D1013" s="19"/>
      <c r="E1013" s="19"/>
      <c r="F1013" s="19"/>
      <c r="G1013" s="18"/>
      <c r="H1013" s="19"/>
      <c r="I1013" s="19"/>
      <c r="J1013" s="19"/>
      <c r="K1013" s="19"/>
      <c r="L1013" s="19"/>
    </row>
    <row r="1014" spans="1:12">
      <c r="A1014" s="19"/>
      <c r="B1014" s="19"/>
      <c r="C1014" s="19"/>
      <c r="D1014" s="19"/>
      <c r="E1014" s="19"/>
      <c r="F1014" s="19"/>
      <c r="G1014" s="18"/>
      <c r="H1014" s="19"/>
      <c r="I1014" s="19"/>
      <c r="J1014" s="19"/>
      <c r="K1014" s="19"/>
      <c r="L1014" s="19"/>
    </row>
    <row r="1015" spans="1:12">
      <c r="A1015" s="19"/>
      <c r="B1015" s="19"/>
      <c r="C1015" s="19"/>
      <c r="D1015" s="19"/>
      <c r="E1015" s="19"/>
      <c r="F1015" s="19"/>
      <c r="G1015" s="18"/>
      <c r="H1015" s="19"/>
      <c r="I1015" s="19"/>
      <c r="J1015" s="19"/>
      <c r="K1015" s="19"/>
      <c r="L1015" s="19"/>
    </row>
    <row r="1016" spans="1:12">
      <c r="A1016" s="19"/>
      <c r="B1016" s="19"/>
      <c r="C1016" s="19"/>
      <c r="D1016" s="19"/>
      <c r="E1016" s="19"/>
      <c r="F1016" s="19"/>
      <c r="G1016" s="18"/>
      <c r="H1016" s="19"/>
      <c r="I1016" s="19"/>
      <c r="J1016" s="19"/>
      <c r="K1016" s="19"/>
      <c r="L1016" s="19"/>
    </row>
    <row r="1017" spans="1:12">
      <c r="A1017" s="19"/>
      <c r="B1017" s="19"/>
      <c r="C1017" s="19"/>
      <c r="D1017" s="19"/>
      <c r="E1017" s="19"/>
      <c r="F1017" s="19"/>
      <c r="G1017" s="18"/>
      <c r="H1017" s="19"/>
      <c r="I1017" s="19"/>
      <c r="J1017" s="19"/>
      <c r="K1017" s="19"/>
      <c r="L1017" s="19"/>
    </row>
    <row r="1018" spans="1:12">
      <c r="A1018" s="19"/>
      <c r="B1018" s="19"/>
      <c r="C1018" s="19"/>
      <c r="D1018" s="19"/>
      <c r="E1018" s="19"/>
      <c r="F1018" s="19"/>
      <c r="G1018" s="18"/>
      <c r="H1018" s="19"/>
      <c r="I1018" s="19"/>
      <c r="J1018" s="19"/>
      <c r="K1018" s="19"/>
      <c r="L1018" s="19"/>
    </row>
    <row r="1019" spans="1:12">
      <c r="A1019" s="19"/>
      <c r="B1019" s="19"/>
      <c r="C1019" s="19"/>
      <c r="D1019" s="19"/>
      <c r="E1019" s="19"/>
      <c r="F1019" s="19"/>
      <c r="G1019" s="18"/>
      <c r="H1019" s="19"/>
      <c r="I1019" s="19"/>
      <c r="J1019" s="19"/>
      <c r="K1019" s="19"/>
      <c r="L1019" s="19"/>
    </row>
    <row r="1020" spans="1:12">
      <c r="A1020" s="19"/>
      <c r="B1020" s="19"/>
      <c r="C1020" s="19"/>
      <c r="D1020" s="19"/>
      <c r="E1020" s="19"/>
      <c r="F1020" s="19"/>
      <c r="G1020" s="18"/>
      <c r="H1020" s="19"/>
      <c r="I1020" s="19"/>
      <c r="J1020" s="19"/>
      <c r="K1020" s="19"/>
      <c r="L1020" s="19"/>
    </row>
    <row r="1021" spans="1:12">
      <c r="A1021" s="19"/>
      <c r="B1021" s="19"/>
      <c r="C1021" s="19"/>
      <c r="D1021" s="19"/>
      <c r="E1021" s="19"/>
      <c r="F1021" s="19"/>
      <c r="G1021" s="18"/>
      <c r="H1021" s="19"/>
      <c r="I1021" s="19"/>
      <c r="J1021" s="19"/>
      <c r="K1021" s="19"/>
      <c r="L1021" s="19"/>
    </row>
    <row r="1022" spans="1:12">
      <c r="A1022" s="19"/>
      <c r="B1022" s="19"/>
      <c r="C1022" s="19"/>
      <c r="D1022" s="19"/>
      <c r="E1022" s="19"/>
      <c r="F1022" s="19"/>
      <c r="G1022" s="18"/>
      <c r="H1022" s="19"/>
      <c r="I1022" s="19"/>
      <c r="J1022" s="19"/>
      <c r="K1022" s="19"/>
      <c r="L1022" s="19"/>
    </row>
    <row r="1023" spans="1:12">
      <c r="A1023" s="19"/>
      <c r="B1023" s="19"/>
      <c r="C1023" s="19"/>
      <c r="D1023" s="19"/>
      <c r="E1023" s="19"/>
      <c r="F1023" s="19"/>
      <c r="G1023" s="18"/>
      <c r="H1023" s="19"/>
      <c r="I1023" s="19"/>
      <c r="J1023" s="19"/>
      <c r="K1023" s="19"/>
      <c r="L1023" s="19"/>
    </row>
    <row r="1024" spans="1:12">
      <c r="A1024" s="19"/>
      <c r="B1024" s="19"/>
      <c r="C1024" s="19"/>
      <c r="D1024" s="19"/>
      <c r="E1024" s="19"/>
      <c r="F1024" s="19"/>
      <c r="G1024" s="18"/>
      <c r="H1024" s="19"/>
      <c r="I1024" s="19"/>
      <c r="J1024" s="19"/>
      <c r="K1024" s="19"/>
      <c r="L1024" s="19"/>
    </row>
    <row r="1025" spans="1:12">
      <c r="A1025" s="19"/>
      <c r="B1025" s="19"/>
      <c r="C1025" s="19"/>
      <c r="D1025" s="19"/>
      <c r="E1025" s="19"/>
      <c r="F1025" s="19"/>
      <c r="G1025" s="18"/>
      <c r="H1025" s="19"/>
      <c r="I1025" s="19"/>
      <c r="J1025" s="19"/>
      <c r="K1025" s="19"/>
      <c r="L1025" s="19"/>
    </row>
    <row r="1026" spans="1:12">
      <c r="A1026" s="19"/>
      <c r="B1026" s="19"/>
      <c r="C1026" s="19"/>
      <c r="D1026" s="19"/>
      <c r="E1026" s="19"/>
      <c r="F1026" s="19"/>
      <c r="G1026" s="18"/>
      <c r="H1026" s="19"/>
      <c r="I1026" s="19"/>
      <c r="J1026" s="19"/>
      <c r="K1026" s="19"/>
      <c r="L1026" s="19"/>
    </row>
    <row r="1027" spans="1:12">
      <c r="A1027" s="19"/>
      <c r="B1027" s="19"/>
      <c r="C1027" s="19"/>
      <c r="D1027" s="19"/>
      <c r="E1027" s="19"/>
      <c r="F1027" s="19"/>
      <c r="G1027" s="18"/>
      <c r="H1027" s="19"/>
      <c r="I1027" s="19"/>
      <c r="J1027" s="19"/>
      <c r="K1027" s="19"/>
      <c r="L1027" s="19"/>
    </row>
    <row r="1028" spans="1:12">
      <c r="A1028" s="19"/>
      <c r="B1028" s="19"/>
      <c r="C1028" s="19"/>
      <c r="D1028" s="19"/>
      <c r="E1028" s="19"/>
      <c r="F1028" s="19"/>
      <c r="G1028" s="18"/>
      <c r="H1028" s="19"/>
      <c r="I1028" s="19"/>
      <c r="J1028" s="19"/>
      <c r="K1028" s="19"/>
      <c r="L1028" s="19"/>
    </row>
    <row r="1029" spans="1:12">
      <c r="A1029" s="19"/>
      <c r="B1029" s="19"/>
      <c r="C1029" s="19"/>
      <c r="D1029" s="19"/>
      <c r="E1029" s="19"/>
      <c r="F1029" s="19"/>
      <c r="G1029" s="18"/>
      <c r="H1029" s="19"/>
      <c r="I1029" s="19"/>
      <c r="J1029" s="19"/>
      <c r="K1029" s="19"/>
      <c r="L1029" s="19"/>
    </row>
    <row r="1030" spans="1:12">
      <c r="A1030" s="19"/>
      <c r="B1030" s="19"/>
      <c r="C1030" s="19"/>
      <c r="D1030" s="19"/>
      <c r="E1030" s="19"/>
      <c r="F1030" s="19"/>
      <c r="G1030" s="18"/>
      <c r="H1030" s="19"/>
      <c r="I1030" s="19"/>
      <c r="J1030" s="19"/>
      <c r="K1030" s="19"/>
      <c r="L1030" s="19"/>
    </row>
    <row r="1031" spans="1:12">
      <c r="A1031" s="19"/>
      <c r="B1031" s="19"/>
      <c r="C1031" s="19"/>
      <c r="D1031" s="19"/>
      <c r="E1031" s="19"/>
      <c r="F1031" s="19"/>
      <c r="G1031" s="18"/>
      <c r="H1031" s="19"/>
      <c r="I1031" s="19"/>
      <c r="J1031" s="19"/>
      <c r="K1031" s="19"/>
      <c r="L1031" s="19"/>
    </row>
    <row r="1032" spans="1:12">
      <c r="A1032" s="19"/>
      <c r="B1032" s="19"/>
      <c r="C1032" s="19"/>
      <c r="D1032" s="19"/>
      <c r="E1032" s="19"/>
      <c r="F1032" s="19"/>
      <c r="G1032" s="18"/>
      <c r="H1032" s="19"/>
      <c r="I1032" s="19"/>
      <c r="J1032" s="19"/>
      <c r="K1032" s="19"/>
      <c r="L1032" s="19"/>
    </row>
    <row r="1033" spans="1:12">
      <c r="A1033" s="19"/>
      <c r="B1033" s="19"/>
      <c r="C1033" s="19"/>
      <c r="D1033" s="19"/>
      <c r="E1033" s="19"/>
      <c r="F1033" s="19"/>
      <c r="G1033" s="18"/>
      <c r="H1033" s="19"/>
      <c r="I1033" s="19"/>
      <c r="J1033" s="19"/>
      <c r="K1033" s="19"/>
      <c r="L1033" s="19"/>
    </row>
    <row r="1034" spans="1:12">
      <c r="A1034" s="19"/>
      <c r="B1034" s="19"/>
      <c r="C1034" s="19"/>
      <c r="D1034" s="19"/>
      <c r="E1034" s="19"/>
      <c r="F1034" s="19"/>
      <c r="G1034" s="18"/>
      <c r="H1034" s="19"/>
      <c r="I1034" s="19"/>
      <c r="J1034" s="19"/>
      <c r="K1034" s="19"/>
      <c r="L1034" s="19"/>
    </row>
    <row r="1035" spans="1:12">
      <c r="A1035" s="19"/>
      <c r="B1035" s="19"/>
      <c r="C1035" s="19"/>
      <c r="D1035" s="19"/>
      <c r="E1035" s="19"/>
      <c r="F1035" s="19"/>
      <c r="G1035" s="18"/>
      <c r="H1035" s="19"/>
      <c r="I1035" s="19"/>
      <c r="J1035" s="19"/>
      <c r="K1035" s="19"/>
      <c r="L1035" s="19"/>
    </row>
    <row r="1036" spans="1:12">
      <c r="A1036" s="19"/>
      <c r="B1036" s="19"/>
      <c r="C1036" s="19"/>
      <c r="D1036" s="19"/>
      <c r="E1036" s="19"/>
      <c r="F1036" s="19"/>
      <c r="G1036" s="18"/>
      <c r="H1036" s="19"/>
      <c r="I1036" s="19"/>
      <c r="J1036" s="19"/>
      <c r="K1036" s="19"/>
      <c r="L1036" s="19"/>
    </row>
    <row r="1037" spans="1:12">
      <c r="A1037" s="19"/>
      <c r="B1037" s="19"/>
      <c r="C1037" s="19"/>
      <c r="D1037" s="19"/>
      <c r="E1037" s="19"/>
      <c r="F1037" s="19"/>
      <c r="G1037" s="18"/>
      <c r="H1037" s="19"/>
      <c r="I1037" s="19"/>
      <c r="J1037" s="19"/>
      <c r="K1037" s="19"/>
      <c r="L1037" s="19"/>
    </row>
    <row r="1038" spans="1:12">
      <c r="A1038" s="19"/>
      <c r="B1038" s="19"/>
      <c r="C1038" s="19"/>
      <c r="D1038" s="19"/>
      <c r="E1038" s="19"/>
      <c r="F1038" s="19"/>
      <c r="G1038" s="18"/>
      <c r="H1038" s="19"/>
      <c r="I1038" s="19"/>
      <c r="J1038" s="19"/>
      <c r="K1038" s="19"/>
      <c r="L1038" s="19"/>
    </row>
    <row r="1039" spans="1:12">
      <c r="A1039" s="19"/>
      <c r="B1039" s="19"/>
      <c r="C1039" s="19"/>
      <c r="D1039" s="19"/>
      <c r="E1039" s="19"/>
      <c r="F1039" s="19"/>
      <c r="G1039" s="18"/>
      <c r="H1039" s="19"/>
      <c r="I1039" s="19"/>
      <c r="J1039" s="19"/>
      <c r="K1039" s="19"/>
      <c r="L1039" s="19"/>
    </row>
    <row r="1040" spans="1:12">
      <c r="A1040" s="19"/>
      <c r="B1040" s="19"/>
      <c r="C1040" s="19"/>
      <c r="D1040" s="19"/>
      <c r="E1040" s="19"/>
      <c r="F1040" s="19"/>
      <c r="G1040" s="18"/>
      <c r="H1040" s="19"/>
      <c r="I1040" s="19"/>
      <c r="J1040" s="19"/>
      <c r="K1040" s="19"/>
      <c r="L1040" s="19"/>
    </row>
    <row r="1041" spans="1:12">
      <c r="A1041" s="19"/>
      <c r="B1041" s="19"/>
      <c r="C1041" s="19"/>
      <c r="D1041" s="19"/>
      <c r="E1041" s="19"/>
      <c r="F1041" s="19"/>
      <c r="G1041" s="18"/>
      <c r="H1041" s="19"/>
      <c r="I1041" s="19"/>
      <c r="J1041" s="19"/>
      <c r="K1041" s="19"/>
      <c r="L1041" s="19"/>
    </row>
    <row r="1042" spans="1:12">
      <c r="A1042" s="19"/>
      <c r="B1042" s="19"/>
      <c r="C1042" s="19"/>
      <c r="D1042" s="19"/>
      <c r="E1042" s="19"/>
      <c r="F1042" s="19"/>
      <c r="G1042" s="18"/>
      <c r="H1042" s="19"/>
      <c r="I1042" s="19"/>
      <c r="J1042" s="19"/>
      <c r="K1042" s="19"/>
      <c r="L1042" s="19"/>
    </row>
    <row r="1043" spans="1:12">
      <c r="A1043" s="19"/>
      <c r="B1043" s="19"/>
      <c r="C1043" s="19"/>
      <c r="D1043" s="19"/>
      <c r="E1043" s="19"/>
      <c r="F1043" s="19"/>
      <c r="G1043" s="18"/>
      <c r="H1043" s="19"/>
      <c r="I1043" s="19"/>
      <c r="J1043" s="19"/>
      <c r="K1043" s="19"/>
      <c r="L1043" s="19"/>
    </row>
    <row r="1044" spans="1:12">
      <c r="A1044" s="19"/>
      <c r="B1044" s="19"/>
      <c r="C1044" s="19"/>
      <c r="D1044" s="19"/>
      <c r="E1044" s="19"/>
      <c r="F1044" s="19"/>
      <c r="G1044" s="18"/>
      <c r="H1044" s="19"/>
      <c r="I1044" s="19"/>
      <c r="J1044" s="19"/>
      <c r="K1044" s="19"/>
      <c r="L1044" s="19"/>
    </row>
    <row r="1045" spans="1:12">
      <c r="A1045" s="19"/>
      <c r="B1045" s="19"/>
      <c r="C1045" s="19"/>
      <c r="D1045" s="19"/>
      <c r="E1045" s="19"/>
      <c r="F1045" s="19"/>
      <c r="G1045" s="18"/>
      <c r="H1045" s="19"/>
      <c r="I1045" s="19"/>
      <c r="J1045" s="19"/>
      <c r="K1045" s="19"/>
      <c r="L1045" s="19"/>
    </row>
    <row r="1046" spans="1:12">
      <c r="A1046" s="19"/>
      <c r="B1046" s="19"/>
      <c r="C1046" s="19"/>
      <c r="D1046" s="19"/>
      <c r="E1046" s="19"/>
      <c r="F1046" s="19"/>
      <c r="G1046" s="18"/>
      <c r="H1046" s="19"/>
      <c r="I1046" s="19"/>
      <c r="J1046" s="19"/>
      <c r="K1046" s="19"/>
      <c r="L1046" s="19"/>
    </row>
    <row r="1047" spans="1:12">
      <c r="A1047" s="19"/>
      <c r="B1047" s="19"/>
      <c r="C1047" s="19"/>
      <c r="D1047" s="19"/>
      <c r="E1047" s="19"/>
      <c r="F1047" s="19"/>
      <c r="G1047" s="18"/>
      <c r="H1047" s="19"/>
      <c r="I1047" s="19"/>
      <c r="J1047" s="19"/>
      <c r="K1047" s="19"/>
      <c r="L1047" s="19"/>
    </row>
    <row r="1048" spans="1:12">
      <c r="A1048" s="19"/>
      <c r="B1048" s="19"/>
      <c r="C1048" s="19"/>
      <c r="D1048" s="19"/>
      <c r="E1048" s="19"/>
      <c r="F1048" s="19"/>
      <c r="G1048" s="18"/>
      <c r="H1048" s="19"/>
      <c r="I1048" s="19"/>
      <c r="J1048" s="19"/>
      <c r="K1048" s="19"/>
      <c r="L1048" s="19"/>
    </row>
    <row r="1049" spans="1:12">
      <c r="A1049" s="19"/>
      <c r="B1049" s="19"/>
      <c r="C1049" s="19"/>
      <c r="D1049" s="19"/>
      <c r="E1049" s="19"/>
      <c r="F1049" s="19"/>
      <c r="G1049" s="18"/>
      <c r="H1049" s="19"/>
      <c r="I1049" s="19"/>
      <c r="J1049" s="19"/>
      <c r="K1049" s="19"/>
      <c r="L1049" s="19"/>
    </row>
    <row r="1050" spans="1:12">
      <c r="A1050" s="19"/>
      <c r="B1050" s="19"/>
      <c r="C1050" s="19"/>
      <c r="D1050" s="19"/>
      <c r="E1050" s="19"/>
      <c r="F1050" s="19"/>
      <c r="G1050" s="18"/>
      <c r="H1050" s="19"/>
      <c r="I1050" s="19"/>
      <c r="J1050" s="19"/>
      <c r="K1050" s="19"/>
      <c r="L1050" s="19"/>
    </row>
    <row r="1051" spans="1:12">
      <c r="A1051" s="19"/>
      <c r="B1051" s="19"/>
      <c r="C1051" s="19"/>
      <c r="D1051" s="19"/>
      <c r="E1051" s="19"/>
      <c r="F1051" s="19"/>
      <c r="G1051" s="18"/>
      <c r="H1051" s="19"/>
      <c r="I1051" s="19"/>
      <c r="J1051" s="19"/>
      <c r="K1051" s="19"/>
      <c r="L1051" s="19"/>
    </row>
    <row r="1052" spans="1:12">
      <c r="A1052" s="19"/>
      <c r="B1052" s="19"/>
      <c r="C1052" s="19"/>
      <c r="D1052" s="19"/>
      <c r="E1052" s="19"/>
      <c r="F1052" s="19"/>
      <c r="G1052" s="18"/>
      <c r="H1052" s="19"/>
      <c r="I1052" s="19"/>
      <c r="J1052" s="19"/>
      <c r="K1052" s="19"/>
      <c r="L1052" s="19"/>
    </row>
    <row r="1053" spans="1:12">
      <c r="A1053" s="19"/>
      <c r="B1053" s="19"/>
      <c r="C1053" s="19"/>
      <c r="D1053" s="19"/>
      <c r="E1053" s="19"/>
      <c r="F1053" s="19"/>
      <c r="G1053" s="18"/>
      <c r="H1053" s="19"/>
      <c r="I1053" s="19"/>
      <c r="J1053" s="19"/>
      <c r="K1053" s="19"/>
      <c r="L1053" s="19"/>
    </row>
    <row r="1054" spans="1:12">
      <c r="A1054" s="19"/>
      <c r="B1054" s="19"/>
      <c r="C1054" s="19"/>
      <c r="D1054" s="19"/>
      <c r="E1054" s="19"/>
      <c r="F1054" s="19"/>
      <c r="G1054" s="18"/>
      <c r="H1054" s="19"/>
      <c r="I1054" s="19"/>
      <c r="J1054" s="19"/>
      <c r="K1054" s="19"/>
      <c r="L1054" s="19"/>
    </row>
    <row r="1055" spans="1:12">
      <c r="A1055" s="19"/>
      <c r="B1055" s="19"/>
      <c r="C1055" s="19"/>
      <c r="D1055" s="19"/>
      <c r="E1055" s="19"/>
      <c r="F1055" s="19"/>
      <c r="G1055" s="18"/>
      <c r="H1055" s="19"/>
      <c r="I1055" s="19"/>
      <c r="J1055" s="19"/>
      <c r="K1055" s="19"/>
      <c r="L1055" s="19"/>
    </row>
    <row r="1056" spans="1:12">
      <c r="A1056" s="19"/>
      <c r="B1056" s="19"/>
      <c r="C1056" s="19"/>
      <c r="D1056" s="19"/>
      <c r="E1056" s="19"/>
      <c r="F1056" s="19"/>
      <c r="G1056" s="18"/>
      <c r="H1056" s="19"/>
      <c r="I1056" s="19"/>
      <c r="J1056" s="19"/>
      <c r="K1056" s="19"/>
      <c r="L1056" s="19"/>
    </row>
    <row r="1057" spans="1:12">
      <c r="A1057" s="19"/>
      <c r="B1057" s="19"/>
      <c r="C1057" s="19"/>
      <c r="D1057" s="19"/>
      <c r="E1057" s="19"/>
      <c r="F1057" s="19"/>
      <c r="G1057" s="18"/>
      <c r="H1057" s="19"/>
      <c r="I1057" s="19"/>
      <c r="J1057" s="19"/>
      <c r="K1057" s="19"/>
      <c r="L1057" s="19"/>
    </row>
    <row r="1058" spans="1:12">
      <c r="A1058" s="19"/>
      <c r="B1058" s="19"/>
      <c r="C1058" s="19"/>
      <c r="D1058" s="19"/>
      <c r="E1058" s="19"/>
      <c r="F1058" s="19"/>
      <c r="G1058" s="18"/>
      <c r="H1058" s="19"/>
      <c r="I1058" s="19"/>
      <c r="J1058" s="19"/>
      <c r="K1058" s="19"/>
      <c r="L1058" s="19"/>
    </row>
    <row r="1059" spans="1:12">
      <c r="A1059" s="19"/>
      <c r="B1059" s="19"/>
      <c r="C1059" s="19"/>
      <c r="D1059" s="19"/>
      <c r="E1059" s="19"/>
      <c r="F1059" s="19"/>
      <c r="G1059" s="18"/>
      <c r="H1059" s="19"/>
      <c r="I1059" s="19"/>
      <c r="J1059" s="19"/>
      <c r="K1059" s="19"/>
      <c r="L1059" s="19"/>
    </row>
    <row r="1060" spans="1:12">
      <c r="A1060" s="19"/>
      <c r="B1060" s="19"/>
      <c r="C1060" s="19"/>
      <c r="D1060" s="19"/>
      <c r="E1060" s="19"/>
      <c r="F1060" s="19"/>
      <c r="G1060" s="18"/>
      <c r="H1060" s="19"/>
      <c r="I1060" s="19"/>
      <c r="J1060" s="19"/>
      <c r="K1060" s="19"/>
      <c r="L1060" s="19"/>
    </row>
    <row r="1061" spans="1:12">
      <c r="A1061" s="19"/>
      <c r="B1061" s="19"/>
      <c r="C1061" s="19"/>
      <c r="D1061" s="19"/>
      <c r="E1061" s="19"/>
      <c r="F1061" s="19"/>
      <c r="G1061" s="18"/>
      <c r="H1061" s="19"/>
      <c r="I1061" s="19"/>
      <c r="J1061" s="19"/>
      <c r="K1061" s="19"/>
      <c r="L1061" s="19"/>
    </row>
    <row r="1062" spans="1:12">
      <c r="A1062" s="19"/>
      <c r="B1062" s="19"/>
      <c r="C1062" s="19"/>
      <c r="D1062" s="19"/>
      <c r="E1062" s="19"/>
      <c r="F1062" s="19"/>
      <c r="G1062" s="18"/>
      <c r="H1062" s="19"/>
      <c r="I1062" s="19"/>
      <c r="J1062" s="19"/>
      <c r="K1062" s="19"/>
      <c r="L1062" s="19"/>
    </row>
    <row r="1063" spans="1:12">
      <c r="A1063" s="19"/>
      <c r="B1063" s="19"/>
      <c r="C1063" s="19"/>
      <c r="D1063" s="19"/>
      <c r="E1063" s="19"/>
      <c r="F1063" s="19"/>
      <c r="G1063" s="18"/>
      <c r="H1063" s="19"/>
      <c r="I1063" s="19"/>
      <c r="J1063" s="19"/>
      <c r="K1063" s="19"/>
      <c r="L1063" s="19"/>
    </row>
    <row r="1064" spans="1:12">
      <c r="A1064" s="19"/>
      <c r="B1064" s="19"/>
      <c r="C1064" s="19"/>
      <c r="D1064" s="19"/>
      <c r="E1064" s="19"/>
      <c r="F1064" s="19"/>
      <c r="G1064" s="18"/>
      <c r="H1064" s="19"/>
      <c r="I1064" s="19"/>
      <c r="J1064" s="19"/>
      <c r="K1064" s="19"/>
      <c r="L1064" s="19"/>
    </row>
    <row r="1065" spans="1:12">
      <c r="A1065" s="19"/>
      <c r="B1065" s="19"/>
      <c r="C1065" s="19"/>
      <c r="D1065" s="19"/>
      <c r="E1065" s="19"/>
      <c r="F1065" s="19"/>
      <c r="G1065" s="18"/>
      <c r="H1065" s="19"/>
      <c r="I1065" s="19"/>
      <c r="J1065" s="19"/>
      <c r="K1065" s="19"/>
      <c r="L1065" s="19"/>
    </row>
    <row r="1066" spans="1:12">
      <c r="A1066" s="19"/>
      <c r="B1066" s="19"/>
      <c r="C1066" s="19"/>
      <c r="D1066" s="19"/>
      <c r="E1066" s="19"/>
      <c r="F1066" s="19"/>
      <c r="G1066" s="18"/>
      <c r="H1066" s="19"/>
      <c r="I1066" s="19"/>
      <c r="J1066" s="19"/>
      <c r="K1066" s="19"/>
      <c r="L1066" s="19"/>
    </row>
    <row r="1067" spans="1:12">
      <c r="A1067" s="19"/>
      <c r="B1067" s="19"/>
      <c r="C1067" s="19"/>
      <c r="D1067" s="19"/>
      <c r="E1067" s="19"/>
      <c r="F1067" s="19"/>
      <c r="G1067" s="18"/>
      <c r="H1067" s="19"/>
      <c r="I1067" s="19"/>
      <c r="J1067" s="19"/>
      <c r="K1067" s="19"/>
      <c r="L1067" s="19"/>
    </row>
    <row r="1068" spans="1:12">
      <c r="A1068" s="19"/>
      <c r="B1068" s="19"/>
      <c r="C1068" s="19"/>
      <c r="D1068" s="19"/>
      <c r="E1068" s="19"/>
      <c r="F1068" s="19"/>
      <c r="G1068" s="18"/>
      <c r="H1068" s="19"/>
      <c r="I1068" s="19"/>
      <c r="J1068" s="19"/>
      <c r="K1068" s="19"/>
      <c r="L1068" s="19"/>
    </row>
    <row r="1069" spans="1:12">
      <c r="A1069" s="19"/>
      <c r="B1069" s="19"/>
      <c r="C1069" s="19"/>
      <c r="D1069" s="19"/>
      <c r="E1069" s="19"/>
      <c r="F1069" s="19"/>
      <c r="G1069" s="18"/>
      <c r="H1069" s="19"/>
      <c r="I1069" s="19"/>
      <c r="J1069" s="19"/>
      <c r="K1069" s="19"/>
      <c r="L1069" s="19"/>
    </row>
    <row r="1070" spans="1:12">
      <c r="A1070" s="19"/>
      <c r="B1070" s="19"/>
      <c r="C1070" s="19"/>
      <c r="D1070" s="19"/>
      <c r="E1070" s="19"/>
      <c r="F1070" s="19"/>
      <c r="G1070" s="18"/>
      <c r="H1070" s="19"/>
      <c r="I1070" s="19"/>
      <c r="J1070" s="19"/>
      <c r="K1070" s="19"/>
      <c r="L1070" s="19"/>
    </row>
    <row r="1071" spans="1:12">
      <c r="A1071" s="19"/>
      <c r="B1071" s="19"/>
      <c r="C1071" s="19"/>
      <c r="D1071" s="19"/>
      <c r="E1071" s="19"/>
      <c r="F1071" s="19"/>
      <c r="G1071" s="18"/>
      <c r="H1071" s="19"/>
      <c r="I1071" s="19"/>
      <c r="J1071" s="19"/>
      <c r="K1071" s="19"/>
      <c r="L1071" s="19"/>
    </row>
    <row r="1072" spans="1:12">
      <c r="A1072" s="19"/>
      <c r="B1072" s="19"/>
      <c r="C1072" s="19"/>
      <c r="D1072" s="19"/>
      <c r="E1072" s="19"/>
      <c r="F1072" s="19"/>
      <c r="G1072" s="18"/>
      <c r="H1072" s="19"/>
      <c r="I1072" s="19"/>
      <c r="J1072" s="19"/>
      <c r="K1072" s="19"/>
      <c r="L1072" s="19"/>
    </row>
    <row r="1073" spans="1:12">
      <c r="A1073" s="19"/>
      <c r="B1073" s="19"/>
      <c r="C1073" s="19"/>
      <c r="D1073" s="19"/>
      <c r="E1073" s="19"/>
      <c r="F1073" s="19"/>
      <c r="G1073" s="18"/>
      <c r="H1073" s="19"/>
      <c r="I1073" s="19"/>
      <c r="J1073" s="19"/>
      <c r="K1073" s="19"/>
      <c r="L1073" s="19"/>
    </row>
    <row r="1074" spans="1:12">
      <c r="A1074" s="19"/>
      <c r="B1074" s="19"/>
      <c r="C1074" s="19"/>
      <c r="D1074" s="19"/>
      <c r="E1074" s="19"/>
      <c r="F1074" s="19"/>
      <c r="G1074" s="18"/>
      <c r="H1074" s="19"/>
      <c r="I1074" s="19"/>
      <c r="J1074" s="19"/>
      <c r="K1074" s="19"/>
      <c r="L1074" s="19"/>
    </row>
    <row r="1075" spans="1:12">
      <c r="A1075" s="19"/>
      <c r="B1075" s="19"/>
      <c r="C1075" s="19"/>
      <c r="D1075" s="19"/>
      <c r="E1075" s="19"/>
      <c r="F1075" s="19"/>
      <c r="G1075" s="18"/>
      <c r="H1075" s="19"/>
      <c r="I1075" s="19"/>
      <c r="J1075" s="19"/>
      <c r="K1075" s="19"/>
      <c r="L1075" s="19"/>
    </row>
    <row r="1076" spans="1:12">
      <c r="A1076" s="19"/>
      <c r="B1076" s="19"/>
      <c r="C1076" s="19"/>
      <c r="D1076" s="19"/>
      <c r="E1076" s="19"/>
      <c r="F1076" s="19"/>
      <c r="G1076" s="18"/>
      <c r="H1076" s="19"/>
      <c r="I1076" s="19"/>
      <c r="J1076" s="19"/>
      <c r="K1076" s="19"/>
      <c r="L1076" s="19"/>
    </row>
    <row r="1077" spans="1:12">
      <c r="A1077" s="19"/>
      <c r="B1077" s="19"/>
      <c r="C1077" s="19"/>
      <c r="D1077" s="19"/>
      <c r="E1077" s="19"/>
      <c r="F1077" s="19"/>
      <c r="G1077" s="18"/>
      <c r="H1077" s="19"/>
      <c r="I1077" s="19"/>
      <c r="J1077" s="19"/>
      <c r="K1077" s="19"/>
      <c r="L1077" s="19"/>
    </row>
    <row r="1078" spans="1:12">
      <c r="A1078" s="19"/>
      <c r="B1078" s="19"/>
      <c r="C1078" s="19"/>
      <c r="D1078" s="19"/>
      <c r="E1078" s="19"/>
      <c r="F1078" s="19"/>
      <c r="G1078" s="18"/>
      <c r="H1078" s="19"/>
      <c r="I1078" s="19"/>
      <c r="J1078" s="19"/>
      <c r="K1078" s="19"/>
      <c r="L1078" s="19"/>
    </row>
    <row r="1079" spans="1:12">
      <c r="A1079" s="19"/>
      <c r="B1079" s="19"/>
      <c r="C1079" s="19"/>
      <c r="D1079" s="19"/>
      <c r="E1079" s="19"/>
      <c r="F1079" s="19"/>
      <c r="G1079" s="18"/>
      <c r="H1079" s="19"/>
      <c r="I1079" s="19"/>
      <c r="J1079" s="19"/>
      <c r="K1079" s="19"/>
      <c r="L1079" s="19"/>
    </row>
    <row r="1080" spans="1:12">
      <c r="A1080" s="19"/>
      <c r="B1080" s="19"/>
      <c r="C1080" s="19"/>
      <c r="D1080" s="19"/>
      <c r="E1080" s="19"/>
      <c r="F1080" s="19"/>
      <c r="G1080" s="18"/>
      <c r="H1080" s="19"/>
      <c r="I1080" s="19"/>
      <c r="J1080" s="19"/>
      <c r="K1080" s="19"/>
      <c r="L1080" s="19"/>
    </row>
    <row r="1081" spans="1:12">
      <c r="A1081" s="19"/>
      <c r="B1081" s="19"/>
      <c r="C1081" s="19"/>
      <c r="D1081" s="19"/>
      <c r="E1081" s="19"/>
      <c r="F1081" s="19"/>
      <c r="G1081" s="18"/>
      <c r="H1081" s="19"/>
      <c r="I1081" s="19"/>
      <c r="J1081" s="19"/>
      <c r="K1081" s="19"/>
      <c r="L1081" s="19"/>
    </row>
    <row r="1082" spans="1:12">
      <c r="A1082" s="19"/>
      <c r="B1082" s="19"/>
      <c r="C1082" s="19"/>
      <c r="D1082" s="19"/>
      <c r="E1082" s="19"/>
      <c r="F1082" s="19"/>
      <c r="G1082" s="18"/>
      <c r="H1082" s="19"/>
      <c r="I1082" s="19"/>
      <c r="J1082" s="19"/>
      <c r="K1082" s="19"/>
      <c r="L1082" s="19"/>
    </row>
    <row r="1083" spans="1:12">
      <c r="A1083" s="19"/>
      <c r="B1083" s="19"/>
      <c r="C1083" s="19"/>
      <c r="D1083" s="19"/>
      <c r="E1083" s="19"/>
      <c r="F1083" s="19"/>
      <c r="G1083" s="18"/>
      <c r="H1083" s="19"/>
      <c r="I1083" s="19"/>
      <c r="J1083" s="19"/>
      <c r="K1083" s="19"/>
      <c r="L1083" s="19"/>
    </row>
    <row r="1084" spans="1:12">
      <c r="A1084" s="19"/>
      <c r="B1084" s="19"/>
      <c r="C1084" s="19"/>
      <c r="D1084" s="19"/>
      <c r="E1084" s="19"/>
      <c r="F1084" s="19"/>
      <c r="G1084" s="18"/>
      <c r="H1084" s="19"/>
      <c r="I1084" s="19"/>
      <c r="J1084" s="19"/>
      <c r="K1084" s="19"/>
      <c r="L1084" s="19"/>
    </row>
    <row r="1085" spans="1:12">
      <c r="A1085" s="19"/>
      <c r="B1085" s="19"/>
      <c r="C1085" s="19"/>
      <c r="D1085" s="19"/>
      <c r="E1085" s="19"/>
      <c r="F1085" s="19"/>
      <c r="G1085" s="18"/>
      <c r="H1085" s="19"/>
      <c r="I1085" s="19"/>
      <c r="J1085" s="19"/>
      <c r="K1085" s="19"/>
      <c r="L1085" s="19"/>
    </row>
    <row r="1086" spans="1:12">
      <c r="A1086" s="19"/>
      <c r="B1086" s="19"/>
      <c r="C1086" s="19"/>
      <c r="D1086" s="19"/>
      <c r="E1086" s="19"/>
      <c r="F1086" s="19"/>
      <c r="G1086" s="18"/>
      <c r="H1086" s="19"/>
      <c r="I1086" s="19"/>
      <c r="J1086" s="19"/>
      <c r="K1086" s="19"/>
      <c r="L1086" s="19"/>
    </row>
    <row r="1087" spans="1:12">
      <c r="A1087" s="19"/>
      <c r="B1087" s="19"/>
      <c r="C1087" s="19"/>
      <c r="D1087" s="19"/>
      <c r="E1087" s="19"/>
      <c r="F1087" s="19"/>
      <c r="G1087" s="18"/>
      <c r="H1087" s="19"/>
      <c r="I1087" s="19"/>
      <c r="J1087" s="19"/>
      <c r="K1087" s="19"/>
      <c r="L1087" s="19"/>
    </row>
    <row r="1088" spans="1:12">
      <c r="A1088" s="19"/>
      <c r="B1088" s="19"/>
      <c r="C1088" s="19"/>
      <c r="D1088" s="19"/>
      <c r="E1088" s="19"/>
      <c r="F1088" s="19"/>
      <c r="G1088" s="18"/>
      <c r="H1088" s="19"/>
      <c r="I1088" s="19"/>
      <c r="J1088" s="19"/>
      <c r="K1088" s="19"/>
      <c r="L1088" s="19"/>
    </row>
    <row r="1089" spans="1:12">
      <c r="A1089" s="19"/>
      <c r="B1089" s="19"/>
      <c r="C1089" s="19"/>
      <c r="D1089" s="19"/>
      <c r="E1089" s="19"/>
      <c r="F1089" s="19"/>
      <c r="G1089" s="18"/>
      <c r="H1089" s="19"/>
      <c r="I1089" s="19"/>
      <c r="J1089" s="19"/>
      <c r="K1089" s="19"/>
      <c r="L1089" s="19"/>
    </row>
    <row r="1090" spans="1:12">
      <c r="A1090" s="19"/>
      <c r="B1090" s="19"/>
      <c r="C1090" s="19"/>
      <c r="D1090" s="19"/>
      <c r="E1090" s="19"/>
      <c r="F1090" s="19"/>
      <c r="G1090" s="18"/>
      <c r="H1090" s="19"/>
      <c r="I1090" s="19"/>
      <c r="J1090" s="19"/>
      <c r="K1090" s="19"/>
      <c r="L1090" s="19"/>
    </row>
    <row r="1091" spans="1:12">
      <c r="A1091" s="19"/>
      <c r="B1091" s="19"/>
      <c r="C1091" s="19"/>
      <c r="D1091" s="19"/>
      <c r="E1091" s="19"/>
      <c r="F1091" s="19"/>
      <c r="G1091" s="18"/>
      <c r="H1091" s="19"/>
      <c r="I1091" s="19"/>
      <c r="J1091" s="19"/>
      <c r="K1091" s="19"/>
      <c r="L1091" s="19"/>
    </row>
    <row r="1092" spans="1:12">
      <c r="A1092" s="19"/>
      <c r="B1092" s="19"/>
      <c r="C1092" s="19"/>
      <c r="D1092" s="19"/>
      <c r="E1092" s="19"/>
      <c r="F1092" s="19"/>
      <c r="G1092" s="18"/>
      <c r="H1092" s="19"/>
      <c r="I1092" s="19"/>
      <c r="J1092" s="19"/>
      <c r="K1092" s="19"/>
      <c r="L1092" s="19"/>
    </row>
    <row r="1093" spans="1:12">
      <c r="A1093" s="19"/>
      <c r="B1093" s="19"/>
      <c r="C1093" s="19"/>
      <c r="D1093" s="19"/>
      <c r="E1093" s="19"/>
      <c r="F1093" s="19"/>
      <c r="G1093" s="18"/>
      <c r="H1093" s="19"/>
      <c r="I1093" s="19"/>
      <c r="J1093" s="19"/>
      <c r="K1093" s="19"/>
      <c r="L1093" s="19"/>
    </row>
    <row r="1094" spans="1:12">
      <c r="A1094" s="19"/>
      <c r="B1094" s="19"/>
      <c r="C1094" s="19"/>
      <c r="D1094" s="19"/>
      <c r="E1094" s="19"/>
      <c r="F1094" s="19"/>
      <c r="G1094" s="18"/>
      <c r="H1094" s="19"/>
      <c r="I1094" s="19"/>
      <c r="J1094" s="19"/>
      <c r="K1094" s="19"/>
      <c r="L1094" s="19"/>
    </row>
    <row r="1095" spans="1:12">
      <c r="A1095" s="19"/>
      <c r="B1095" s="19"/>
      <c r="C1095" s="19"/>
      <c r="D1095" s="19"/>
      <c r="E1095" s="19"/>
      <c r="F1095" s="19"/>
      <c r="G1095" s="18"/>
      <c r="H1095" s="19"/>
      <c r="I1095" s="19"/>
      <c r="J1095" s="19"/>
      <c r="K1095" s="19"/>
      <c r="L1095" s="19"/>
    </row>
    <row r="1096" spans="1:12">
      <c r="A1096" s="19"/>
      <c r="B1096" s="19"/>
      <c r="C1096" s="19"/>
      <c r="D1096" s="19"/>
      <c r="E1096" s="19"/>
      <c r="F1096" s="19"/>
      <c r="G1096" s="18"/>
      <c r="H1096" s="19"/>
      <c r="I1096" s="19"/>
      <c r="J1096" s="19"/>
      <c r="K1096" s="19"/>
      <c r="L1096" s="19"/>
    </row>
    <row r="1097" spans="1:12">
      <c r="A1097" s="19"/>
      <c r="B1097" s="19"/>
      <c r="C1097" s="19"/>
      <c r="D1097" s="19"/>
      <c r="E1097" s="19"/>
      <c r="F1097" s="19"/>
      <c r="G1097" s="18"/>
      <c r="H1097" s="19"/>
      <c r="I1097" s="19"/>
      <c r="J1097" s="19"/>
      <c r="K1097" s="19"/>
      <c r="L1097" s="19"/>
    </row>
    <row r="1098" spans="1:12">
      <c r="A1098" s="19"/>
      <c r="B1098" s="19"/>
      <c r="C1098" s="19"/>
      <c r="D1098" s="19"/>
      <c r="E1098" s="19"/>
      <c r="F1098" s="19"/>
      <c r="G1098" s="18"/>
      <c r="H1098" s="19"/>
      <c r="I1098" s="19"/>
      <c r="J1098" s="19"/>
      <c r="K1098" s="19"/>
      <c r="L1098" s="19"/>
    </row>
    <row r="1099" spans="1:12">
      <c r="A1099" s="19"/>
      <c r="B1099" s="19"/>
      <c r="C1099" s="19"/>
      <c r="D1099" s="19"/>
      <c r="E1099" s="19"/>
      <c r="F1099" s="19"/>
      <c r="G1099" s="18"/>
      <c r="H1099" s="19"/>
      <c r="I1099" s="19"/>
      <c r="J1099" s="19"/>
      <c r="K1099" s="19"/>
      <c r="L1099" s="19"/>
    </row>
    <row r="1100" spans="1:12">
      <c r="A1100" s="19"/>
      <c r="B1100" s="19"/>
      <c r="C1100" s="19"/>
      <c r="D1100" s="19"/>
      <c r="E1100" s="19"/>
      <c r="F1100" s="19"/>
      <c r="G1100" s="18"/>
      <c r="H1100" s="19"/>
      <c r="I1100" s="19"/>
      <c r="J1100" s="19"/>
      <c r="K1100" s="19"/>
      <c r="L1100" s="19"/>
    </row>
    <row r="1101" spans="1:12">
      <c r="A1101" s="19"/>
      <c r="B1101" s="19"/>
      <c r="C1101" s="19"/>
      <c r="D1101" s="19"/>
      <c r="E1101" s="19"/>
      <c r="F1101" s="19"/>
      <c r="G1101" s="18"/>
      <c r="H1101" s="19"/>
      <c r="I1101" s="19"/>
      <c r="J1101" s="19"/>
      <c r="K1101" s="19"/>
      <c r="L1101" s="19"/>
    </row>
    <row r="1102" spans="1:12">
      <c r="A1102" s="19"/>
      <c r="B1102" s="19"/>
      <c r="C1102" s="19"/>
      <c r="D1102" s="19"/>
      <c r="E1102" s="19"/>
      <c r="F1102" s="19"/>
      <c r="G1102" s="18"/>
      <c r="H1102" s="19"/>
      <c r="I1102" s="19"/>
      <c r="J1102" s="19"/>
      <c r="K1102" s="19"/>
      <c r="L1102" s="19"/>
    </row>
    <row r="1103" spans="1:12">
      <c r="A1103" s="19"/>
      <c r="B1103" s="19"/>
      <c r="C1103" s="19"/>
      <c r="D1103" s="19"/>
      <c r="E1103" s="19"/>
      <c r="F1103" s="19"/>
      <c r="G1103" s="18"/>
      <c r="H1103" s="19"/>
      <c r="I1103" s="19"/>
      <c r="J1103" s="19"/>
      <c r="K1103" s="19"/>
      <c r="L1103" s="19"/>
    </row>
    <row r="1104" spans="1:12">
      <c r="A1104" s="19"/>
      <c r="B1104" s="19"/>
      <c r="C1104" s="19"/>
      <c r="D1104" s="19"/>
      <c r="E1104" s="19"/>
      <c r="F1104" s="19"/>
      <c r="G1104" s="18"/>
      <c r="H1104" s="19"/>
      <c r="I1104" s="19"/>
      <c r="J1104" s="19"/>
      <c r="K1104" s="19"/>
      <c r="L1104" s="19"/>
    </row>
    <row r="1105" spans="1:12">
      <c r="A1105" s="19"/>
      <c r="B1105" s="19"/>
      <c r="C1105" s="19"/>
      <c r="D1105" s="19"/>
      <c r="E1105" s="19"/>
      <c r="F1105" s="19"/>
      <c r="G1105" s="18"/>
      <c r="H1105" s="19"/>
      <c r="I1105" s="19"/>
      <c r="J1105" s="19"/>
      <c r="K1105" s="19"/>
      <c r="L1105" s="19"/>
    </row>
    <row r="1106" spans="1:12">
      <c r="A1106" s="19"/>
      <c r="B1106" s="19"/>
      <c r="C1106" s="19"/>
      <c r="D1106" s="19"/>
      <c r="E1106" s="19"/>
      <c r="F1106" s="19"/>
      <c r="G1106" s="18"/>
      <c r="H1106" s="19"/>
      <c r="I1106" s="19"/>
      <c r="J1106" s="19"/>
      <c r="K1106" s="19"/>
      <c r="L1106" s="19"/>
    </row>
    <row r="1107" spans="1:12">
      <c r="A1107" s="19"/>
      <c r="B1107" s="19"/>
      <c r="C1107" s="19"/>
      <c r="D1107" s="19"/>
      <c r="E1107" s="19"/>
      <c r="F1107" s="19"/>
      <c r="G1107" s="18"/>
      <c r="H1107" s="19"/>
      <c r="I1107" s="19"/>
      <c r="J1107" s="19"/>
      <c r="K1107" s="19"/>
      <c r="L1107" s="19"/>
    </row>
    <row r="1108" spans="1:12">
      <c r="A1108" s="19"/>
      <c r="B1108" s="19"/>
      <c r="C1108" s="19"/>
      <c r="D1108" s="19"/>
      <c r="E1108" s="19"/>
      <c r="F1108" s="19"/>
      <c r="G1108" s="18"/>
      <c r="H1108" s="19"/>
      <c r="I1108" s="19"/>
      <c r="J1108" s="19"/>
      <c r="K1108" s="19"/>
      <c r="L1108" s="19"/>
    </row>
    <row r="1109" spans="1:12">
      <c r="A1109" s="19"/>
      <c r="B1109" s="19"/>
      <c r="C1109" s="19"/>
      <c r="D1109" s="19"/>
      <c r="E1109" s="19"/>
      <c r="F1109" s="19"/>
      <c r="G1109" s="18"/>
      <c r="H1109" s="19"/>
      <c r="I1109" s="19"/>
      <c r="J1109" s="19"/>
      <c r="K1109" s="19"/>
      <c r="L1109" s="19"/>
    </row>
    <row r="1110" spans="1:12">
      <c r="A1110" s="19"/>
      <c r="B1110" s="19"/>
      <c r="C1110" s="19"/>
      <c r="D1110" s="19"/>
      <c r="E1110" s="19"/>
      <c r="F1110" s="19"/>
      <c r="G1110" s="18"/>
      <c r="H1110" s="19"/>
      <c r="I1110" s="19"/>
      <c r="J1110" s="19"/>
      <c r="K1110" s="19"/>
      <c r="L1110" s="19"/>
    </row>
    <row r="1111" spans="1:12">
      <c r="A1111" s="19"/>
      <c r="B1111" s="19"/>
      <c r="C1111" s="19"/>
      <c r="D1111" s="19"/>
      <c r="E1111" s="19"/>
      <c r="F1111" s="19"/>
      <c r="G1111" s="18"/>
      <c r="H1111" s="19"/>
      <c r="I1111" s="19"/>
      <c r="J1111" s="19"/>
      <c r="K1111" s="19"/>
      <c r="L1111" s="19"/>
    </row>
    <row r="1112" spans="1:12">
      <c r="A1112" s="19"/>
      <c r="B1112" s="19"/>
      <c r="C1112" s="19"/>
      <c r="D1112" s="19"/>
      <c r="E1112" s="19"/>
      <c r="F1112" s="19"/>
      <c r="G1112" s="18"/>
      <c r="H1112" s="19"/>
      <c r="I1112" s="19"/>
      <c r="J1112" s="19"/>
      <c r="K1112" s="19"/>
      <c r="L1112" s="19"/>
    </row>
    <row r="1113" spans="1:12">
      <c r="A1113" s="19"/>
      <c r="B1113" s="19"/>
      <c r="C1113" s="19"/>
      <c r="D1113" s="19"/>
      <c r="E1113" s="19"/>
      <c r="F1113" s="19"/>
      <c r="G1113" s="18"/>
      <c r="H1113" s="19"/>
      <c r="I1113" s="19"/>
      <c r="J1113" s="19"/>
      <c r="K1113" s="19"/>
      <c r="L1113" s="19"/>
    </row>
    <row r="1114" spans="1:12">
      <c r="A1114" s="19"/>
      <c r="B1114" s="19"/>
      <c r="C1114" s="19"/>
      <c r="D1114" s="19"/>
      <c r="E1114" s="19"/>
      <c r="F1114" s="19"/>
      <c r="G1114" s="18"/>
      <c r="H1114" s="19"/>
      <c r="I1114" s="19"/>
      <c r="J1114" s="19"/>
      <c r="K1114" s="19"/>
      <c r="L1114" s="19"/>
    </row>
    <row r="1115" spans="1:12">
      <c r="A1115" s="19"/>
      <c r="B1115" s="19"/>
      <c r="C1115" s="19"/>
      <c r="D1115" s="19"/>
      <c r="E1115" s="19"/>
      <c r="F1115" s="19"/>
      <c r="G1115" s="18"/>
      <c r="H1115" s="19"/>
      <c r="I1115" s="19"/>
      <c r="J1115" s="19"/>
      <c r="K1115" s="19"/>
      <c r="L1115" s="19"/>
    </row>
    <row r="1116" spans="1:12">
      <c r="A1116" s="19"/>
      <c r="B1116" s="19"/>
      <c r="C1116" s="19"/>
      <c r="D1116" s="19"/>
      <c r="E1116" s="19"/>
      <c r="F1116" s="19"/>
      <c r="G1116" s="18"/>
      <c r="H1116" s="19"/>
      <c r="I1116" s="19"/>
      <c r="J1116" s="19"/>
      <c r="K1116" s="19"/>
      <c r="L1116" s="19"/>
    </row>
    <row r="1117" spans="1:12">
      <c r="A1117" s="19"/>
      <c r="B1117" s="19"/>
      <c r="C1117" s="19"/>
      <c r="D1117" s="19"/>
      <c r="E1117" s="19"/>
      <c r="F1117" s="19"/>
      <c r="G1117" s="18"/>
      <c r="H1117" s="19"/>
      <c r="I1117" s="19"/>
      <c r="J1117" s="19"/>
      <c r="K1117" s="19"/>
      <c r="L1117" s="19"/>
    </row>
    <row r="1118" spans="1:12">
      <c r="A1118" s="19"/>
      <c r="B1118" s="19"/>
      <c r="C1118" s="19"/>
      <c r="D1118" s="19"/>
      <c r="E1118" s="19"/>
      <c r="F1118" s="19"/>
      <c r="G1118" s="18"/>
      <c r="H1118" s="19"/>
      <c r="I1118" s="19"/>
      <c r="J1118" s="19"/>
      <c r="K1118" s="19"/>
      <c r="L1118" s="19"/>
    </row>
    <row r="1119" spans="1:12">
      <c r="A1119" s="19"/>
      <c r="B1119" s="19"/>
      <c r="C1119" s="19"/>
      <c r="D1119" s="19"/>
      <c r="E1119" s="19"/>
      <c r="F1119" s="19"/>
      <c r="G1119" s="18"/>
      <c r="H1119" s="19"/>
      <c r="I1119" s="19"/>
      <c r="J1119" s="19"/>
      <c r="K1119" s="19"/>
      <c r="L1119" s="19"/>
    </row>
    <row r="1120" spans="1:12">
      <c r="A1120" s="19"/>
      <c r="B1120" s="19"/>
      <c r="C1120" s="19"/>
      <c r="D1120" s="19"/>
      <c r="E1120" s="19"/>
      <c r="F1120" s="19"/>
      <c r="G1120" s="18"/>
      <c r="H1120" s="19"/>
      <c r="I1120" s="19"/>
      <c r="J1120" s="19"/>
      <c r="K1120" s="19"/>
      <c r="L1120" s="19"/>
    </row>
    <row r="1121" spans="1:12">
      <c r="A1121" s="19"/>
      <c r="B1121" s="19"/>
      <c r="C1121" s="19"/>
      <c r="D1121" s="19"/>
      <c r="E1121" s="19"/>
      <c r="F1121" s="19"/>
      <c r="G1121" s="18"/>
      <c r="H1121" s="19"/>
      <c r="I1121" s="19"/>
      <c r="J1121" s="19"/>
      <c r="K1121" s="19"/>
      <c r="L1121" s="19"/>
    </row>
    <row r="1122" spans="1:12">
      <c r="A1122" s="19"/>
      <c r="B1122" s="19"/>
      <c r="C1122" s="19"/>
      <c r="D1122" s="19"/>
      <c r="E1122" s="19"/>
      <c r="F1122" s="19"/>
      <c r="G1122" s="18"/>
      <c r="H1122" s="19"/>
      <c r="I1122" s="19"/>
      <c r="J1122" s="19"/>
      <c r="K1122" s="19"/>
      <c r="L1122" s="19"/>
    </row>
    <row r="1123" spans="1:12">
      <c r="A1123" s="19"/>
      <c r="B1123" s="19"/>
      <c r="C1123" s="19"/>
      <c r="D1123" s="19"/>
      <c r="E1123" s="19"/>
      <c r="F1123" s="19"/>
      <c r="G1123" s="18"/>
      <c r="H1123" s="19"/>
      <c r="I1123" s="19"/>
      <c r="J1123" s="19"/>
      <c r="K1123" s="19"/>
      <c r="L1123" s="19"/>
    </row>
    <row r="1124" spans="1:12">
      <c r="A1124" s="19"/>
      <c r="B1124" s="19"/>
      <c r="C1124" s="19"/>
      <c r="D1124" s="19"/>
      <c r="E1124" s="19"/>
      <c r="F1124" s="19"/>
      <c r="G1124" s="18"/>
      <c r="H1124" s="19"/>
      <c r="I1124" s="19"/>
      <c r="J1124" s="19"/>
      <c r="K1124" s="19"/>
      <c r="L1124" s="19"/>
    </row>
    <row r="1125" spans="1:12">
      <c r="A1125" s="19"/>
      <c r="B1125" s="19"/>
      <c r="C1125" s="19"/>
      <c r="D1125" s="19"/>
      <c r="E1125" s="19"/>
      <c r="F1125" s="19"/>
      <c r="G1125" s="18"/>
      <c r="H1125" s="19"/>
      <c r="I1125" s="19"/>
      <c r="J1125" s="19"/>
      <c r="K1125" s="19"/>
      <c r="L1125" s="19"/>
    </row>
    <row r="1126" spans="1:12">
      <c r="A1126" s="19"/>
      <c r="B1126" s="19"/>
      <c r="C1126" s="19"/>
      <c r="D1126" s="19"/>
      <c r="E1126" s="19"/>
      <c r="F1126" s="19"/>
      <c r="G1126" s="18"/>
      <c r="H1126" s="19"/>
      <c r="I1126" s="19"/>
      <c r="J1126" s="19"/>
      <c r="K1126" s="19"/>
      <c r="L1126" s="19"/>
    </row>
    <row r="1127" spans="1:12">
      <c r="A1127" s="19"/>
      <c r="B1127" s="19"/>
      <c r="C1127" s="19"/>
      <c r="D1127" s="19"/>
      <c r="E1127" s="19"/>
      <c r="F1127" s="19"/>
      <c r="G1127" s="18"/>
      <c r="H1127" s="19"/>
      <c r="I1127" s="19"/>
      <c r="J1127" s="19"/>
      <c r="K1127" s="19"/>
      <c r="L1127" s="19"/>
    </row>
    <row r="1128" spans="1:12">
      <c r="A1128" s="19"/>
      <c r="B1128" s="19"/>
      <c r="C1128" s="19"/>
      <c r="D1128" s="19"/>
      <c r="E1128" s="19"/>
      <c r="F1128" s="19"/>
      <c r="G1128" s="18"/>
      <c r="H1128" s="19"/>
      <c r="I1128" s="19"/>
      <c r="J1128" s="19"/>
      <c r="K1128" s="19"/>
      <c r="L1128" s="19"/>
    </row>
    <row r="1129" spans="1:12">
      <c r="A1129" s="19"/>
      <c r="B1129" s="19"/>
      <c r="C1129" s="19"/>
      <c r="D1129" s="19"/>
      <c r="E1129" s="19"/>
      <c r="F1129" s="19"/>
      <c r="G1129" s="18"/>
      <c r="H1129" s="19"/>
      <c r="I1129" s="19"/>
      <c r="J1129" s="19"/>
      <c r="K1129" s="19"/>
      <c r="L1129" s="19"/>
    </row>
    <row r="1130" spans="1:12">
      <c r="A1130" s="19"/>
      <c r="B1130" s="19"/>
      <c r="C1130" s="19"/>
      <c r="D1130" s="19"/>
      <c r="E1130" s="19"/>
      <c r="F1130" s="19"/>
      <c r="G1130" s="18"/>
      <c r="H1130" s="19"/>
      <c r="I1130" s="19"/>
      <c r="J1130" s="19"/>
      <c r="K1130" s="19"/>
      <c r="L1130" s="19"/>
    </row>
    <row r="1131" spans="1:12">
      <c r="A1131" s="19"/>
      <c r="B1131" s="19"/>
      <c r="C1131" s="19"/>
      <c r="D1131" s="19"/>
      <c r="E1131" s="19"/>
      <c r="F1131" s="19"/>
      <c r="G1131" s="18"/>
      <c r="H1131" s="19"/>
      <c r="I1131" s="19"/>
      <c r="J1131" s="19"/>
      <c r="K1131" s="19"/>
      <c r="L1131" s="19"/>
    </row>
    <row r="1132" spans="1:12">
      <c r="A1132" s="19"/>
      <c r="B1132" s="19"/>
      <c r="C1132" s="19"/>
      <c r="D1132" s="19"/>
      <c r="E1132" s="19"/>
      <c r="F1132" s="19"/>
      <c r="G1132" s="18"/>
      <c r="H1132" s="19"/>
      <c r="I1132" s="19"/>
      <c r="J1132" s="19"/>
      <c r="K1132" s="19"/>
      <c r="L1132" s="19"/>
    </row>
    <row r="1133" spans="1:12">
      <c r="A1133" s="19"/>
      <c r="B1133" s="19"/>
      <c r="C1133" s="19"/>
      <c r="D1133" s="19"/>
      <c r="E1133" s="19"/>
      <c r="F1133" s="19"/>
      <c r="G1133" s="18"/>
      <c r="H1133" s="19"/>
      <c r="I1133" s="19"/>
      <c r="J1133" s="19"/>
      <c r="K1133" s="19"/>
      <c r="L1133" s="19"/>
    </row>
    <row r="1134" spans="1:12">
      <c r="A1134" s="19"/>
      <c r="B1134" s="19"/>
      <c r="C1134" s="19"/>
      <c r="D1134" s="19"/>
      <c r="E1134" s="19"/>
      <c r="F1134" s="19"/>
      <c r="G1134" s="18"/>
      <c r="H1134" s="19"/>
      <c r="I1134" s="19"/>
      <c r="J1134" s="19"/>
      <c r="K1134" s="19"/>
      <c r="L1134" s="19"/>
    </row>
    <row r="1135" spans="1:12">
      <c r="A1135" s="19"/>
      <c r="B1135" s="19"/>
      <c r="C1135" s="19"/>
      <c r="D1135" s="19"/>
      <c r="E1135" s="19"/>
      <c r="F1135" s="19"/>
      <c r="G1135" s="18"/>
      <c r="H1135" s="19"/>
      <c r="I1135" s="19"/>
      <c r="J1135" s="19"/>
      <c r="K1135" s="19"/>
      <c r="L1135" s="19"/>
    </row>
    <row r="1136" spans="1:12">
      <c r="A1136" s="19"/>
      <c r="B1136" s="19"/>
      <c r="C1136" s="19"/>
      <c r="D1136" s="19"/>
      <c r="E1136" s="19"/>
      <c r="F1136" s="19"/>
      <c r="G1136" s="18"/>
      <c r="H1136" s="19"/>
      <c r="I1136" s="19"/>
      <c r="J1136" s="19"/>
      <c r="K1136" s="19"/>
      <c r="L1136" s="19"/>
    </row>
    <row r="1137" spans="1:12">
      <c r="A1137" s="19"/>
      <c r="B1137" s="19"/>
      <c r="C1137" s="19"/>
      <c r="D1137" s="19"/>
      <c r="E1137" s="19"/>
      <c r="F1137" s="19"/>
      <c r="G1137" s="18"/>
      <c r="H1137" s="19"/>
      <c r="I1137" s="19"/>
      <c r="J1137" s="19"/>
      <c r="K1137" s="19"/>
      <c r="L1137" s="19"/>
    </row>
  </sheetData>
  <mergeCells count="32">
    <mergeCell ref="G3:K3"/>
    <mergeCell ref="G71:K71"/>
    <mergeCell ref="G136:K136"/>
    <mergeCell ref="G461:K461"/>
    <mergeCell ref="G201:K201"/>
    <mergeCell ref="G266:K266"/>
    <mergeCell ref="G331:K331"/>
    <mergeCell ref="G396:K396"/>
    <mergeCell ref="B3:F3"/>
    <mergeCell ref="B7:F7"/>
    <mergeCell ref="B71:F71"/>
    <mergeCell ref="B75:F75"/>
    <mergeCell ref="B136:F136"/>
    <mergeCell ref="A20:F21"/>
    <mergeCell ref="A22:F22"/>
    <mergeCell ref="A104:F112"/>
    <mergeCell ref="A497:F498"/>
    <mergeCell ref="B270:F270"/>
    <mergeCell ref="A117:F120"/>
    <mergeCell ref="B400:F400"/>
    <mergeCell ref="B331:F331"/>
    <mergeCell ref="B335:F335"/>
    <mergeCell ref="B461:F461"/>
    <mergeCell ref="B465:F465"/>
    <mergeCell ref="B140:F140"/>
    <mergeCell ref="B201:F201"/>
    <mergeCell ref="B205:F205"/>
    <mergeCell ref="B266:F266"/>
    <mergeCell ref="B396:F396"/>
    <mergeCell ref="A500:F500"/>
    <mergeCell ref="A122:F132"/>
    <mergeCell ref="A499:F499"/>
  </mergeCells>
  <phoneticPr fontId="26" type="noConversion"/>
  <hyperlinks>
    <hyperlink ref="G153" location="Q2BA!A1" display="Q2 BANQUES"/>
    <hyperlink ref="A12" location="CIT!A1" display="CIT!A1"/>
  </hyperlinks>
  <pageMargins left="0.78740157480314965" right="0" top="0.78740157480314965" bottom="1.1811023622047245" header="0.82677165354330717" footer="1.8897637795275593"/>
  <pageSetup paperSize="9" scale="85" orientation="portrait" horizontalDpi="300" verticalDpi="300" r:id="rId1"/>
  <headerFooter alignWithMargins="0"/>
  <drawing r:id="rId2"/>
</worksheet>
</file>

<file path=xl/worksheets/sheet57.xml><?xml version="1.0" encoding="utf-8"?>
<worksheet xmlns="http://schemas.openxmlformats.org/spreadsheetml/2006/main" xmlns:r="http://schemas.openxmlformats.org/officeDocument/2006/relationships">
  <dimension ref="A1:N68"/>
  <sheetViews>
    <sheetView topLeftCell="A12" workbookViewId="0">
      <selection activeCell="S14" sqref="S14"/>
    </sheetView>
  </sheetViews>
  <sheetFormatPr baseColWidth="10" defaultRowHeight="12.75"/>
  <cols>
    <col min="1" max="3" width="11.42578125" style="6"/>
    <col min="4" max="4" width="14.7109375" style="6" customWidth="1"/>
    <col min="5" max="13" width="7.7109375" style="6" customWidth="1"/>
    <col min="14" max="16384" width="11.42578125" style="6"/>
  </cols>
  <sheetData>
    <row r="1" spans="1:14" ht="14.25" thickTop="1" thickBot="1">
      <c r="A1" s="23"/>
      <c r="B1" s="784" t="s">
        <v>113</v>
      </c>
      <c r="C1" s="797"/>
      <c r="D1" s="798"/>
      <c r="E1" s="20"/>
      <c r="F1" s="20"/>
      <c r="G1" s="184"/>
      <c r="H1" s="20"/>
      <c r="I1" s="20"/>
      <c r="J1" s="185"/>
      <c r="K1" s="186"/>
      <c r="L1" s="21" t="s">
        <v>1118</v>
      </c>
      <c r="M1" s="187"/>
    </row>
    <row r="2" spans="1:14" ht="13.5" thickTop="1">
      <c r="A2" s="27"/>
      <c r="B2" s="24"/>
      <c r="C2" s="24"/>
      <c r="D2" s="188"/>
      <c r="E2" s="24"/>
      <c r="F2" s="24"/>
      <c r="G2" s="189"/>
      <c r="H2" s="24"/>
      <c r="I2" s="24"/>
      <c r="J2" s="37"/>
      <c r="K2" s="190"/>
      <c r="L2" s="24"/>
      <c r="M2" s="191"/>
    </row>
    <row r="3" spans="1:14">
      <c r="A3" s="374" t="str">
        <f>Q!P3</f>
        <v>XXXXXX</v>
      </c>
      <c r="B3" s="605" t="str">
        <f>Q!G3</f>
        <v>ZZZZZZZZZZZ</v>
      </c>
      <c r="C3" s="799"/>
      <c r="D3" s="800"/>
      <c r="E3" s="601" t="s">
        <v>749</v>
      </c>
      <c r="F3" s="733"/>
      <c r="G3" s="733"/>
      <c r="H3" s="733"/>
      <c r="I3" s="733"/>
      <c r="J3" s="734"/>
      <c r="K3" s="192"/>
      <c r="L3" s="29" t="s">
        <v>564</v>
      </c>
      <c r="M3" s="191"/>
    </row>
    <row r="4" spans="1:14" ht="13.5" thickBot="1">
      <c r="A4" s="35"/>
      <c r="B4" s="32"/>
      <c r="C4" s="32"/>
      <c r="D4" s="193"/>
      <c r="E4" s="32"/>
      <c r="F4" s="32"/>
      <c r="G4" s="194"/>
      <c r="H4" s="32"/>
      <c r="I4" s="32"/>
      <c r="J4" s="195"/>
      <c r="K4" s="196"/>
      <c r="L4" s="32"/>
      <c r="M4" s="191"/>
    </row>
    <row r="5" spans="1:14" ht="14.25" thickTop="1" thickBot="1">
      <c r="A5" s="31" t="s">
        <v>149</v>
      </c>
      <c r="B5" s="784" t="s">
        <v>1119</v>
      </c>
      <c r="C5" s="797"/>
      <c r="D5" s="798"/>
      <c r="E5" s="735" t="s">
        <v>1120</v>
      </c>
      <c r="F5" s="736"/>
      <c r="G5" s="736"/>
      <c r="H5" s="736"/>
      <c r="I5" s="736"/>
      <c r="J5" s="737"/>
      <c r="K5" s="784" t="s">
        <v>750</v>
      </c>
      <c r="L5" s="785"/>
      <c r="M5" s="786"/>
    </row>
    <row r="6" spans="1:14" ht="13.5" thickTop="1">
      <c r="A6" s="27"/>
      <c r="B6" s="24"/>
      <c r="C6" s="24"/>
      <c r="D6" s="37"/>
      <c r="E6" s="24"/>
      <c r="F6" s="24"/>
      <c r="G6" s="189"/>
      <c r="H6" s="24"/>
      <c r="I6" s="24"/>
      <c r="J6" s="37"/>
      <c r="K6" s="190"/>
      <c r="L6" s="24"/>
      <c r="M6" s="191"/>
    </row>
    <row r="7" spans="1:14">
      <c r="A7" s="375"/>
      <c r="B7" s="787"/>
      <c r="C7" s="788"/>
      <c r="D7" s="789"/>
      <c r="E7" s="197"/>
      <c r="F7" s="28"/>
      <c r="G7" s="36"/>
      <c r="H7" s="28"/>
      <c r="I7" s="40"/>
      <c r="J7" s="198"/>
      <c r="K7" s="790"/>
      <c r="L7" s="791"/>
      <c r="M7" s="792"/>
    </row>
    <row r="8" spans="1:14" ht="13.5" thickBot="1">
      <c r="A8" s="35"/>
      <c r="B8" s="32"/>
      <c r="C8" s="32"/>
      <c r="D8" s="195"/>
      <c r="E8" s="32"/>
      <c r="F8" s="32"/>
      <c r="G8" s="194"/>
      <c r="H8" s="32"/>
      <c r="I8" s="41"/>
      <c r="J8" s="195"/>
      <c r="K8" s="196"/>
      <c r="L8" s="32"/>
      <c r="M8" s="199"/>
    </row>
    <row r="9" spans="1:14" ht="13.5" thickTop="1">
      <c r="A9" s="200"/>
      <c r="B9" s="15"/>
      <c r="C9" s="15"/>
      <c r="D9" s="15"/>
      <c r="E9" s="15"/>
      <c r="F9" s="15"/>
      <c r="G9" s="15"/>
      <c r="H9" s="15"/>
      <c r="I9" s="15"/>
      <c r="J9" s="15"/>
      <c r="K9" s="15"/>
      <c r="L9" s="15"/>
      <c r="M9" s="191"/>
      <c r="N9" s="15"/>
    </row>
    <row r="10" spans="1:14">
      <c r="A10" s="200"/>
      <c r="B10" s="15"/>
      <c r="C10" s="695"/>
      <c r="D10" s="695"/>
      <c r="E10" s="15"/>
      <c r="F10" s="15"/>
      <c r="G10" s="15"/>
      <c r="H10" s="15"/>
      <c r="I10" s="15"/>
      <c r="J10" s="15"/>
      <c r="K10" s="15"/>
      <c r="L10" s="15"/>
      <c r="M10" s="191"/>
      <c r="N10" s="15"/>
    </row>
    <row r="11" spans="1:14" ht="13.5" thickBot="1">
      <c r="A11" s="200"/>
      <c r="B11" s="15"/>
      <c r="C11" s="695"/>
      <c r="D11" s="695"/>
      <c r="E11" s="15"/>
      <c r="F11" s="201"/>
      <c r="G11" s="201"/>
      <c r="H11" s="201"/>
      <c r="I11" s="201"/>
      <c r="J11" s="201"/>
      <c r="K11" s="201"/>
      <c r="L11" s="201"/>
      <c r="M11" s="191"/>
      <c r="N11" s="15"/>
    </row>
    <row r="12" spans="1:14" ht="125.25" customHeight="1" thickBot="1">
      <c r="A12" s="793" t="s">
        <v>751</v>
      </c>
      <c r="B12" s="794"/>
      <c r="C12" s="795" t="s">
        <v>752</v>
      </c>
      <c r="D12" s="796"/>
      <c r="E12" s="213" t="s">
        <v>753</v>
      </c>
      <c r="F12" s="214" t="s">
        <v>754</v>
      </c>
      <c r="G12" s="214" t="s">
        <v>755</v>
      </c>
      <c r="H12" s="214" t="s">
        <v>756</v>
      </c>
      <c r="I12" s="214" t="s">
        <v>1128</v>
      </c>
      <c r="J12" s="214" t="s">
        <v>1128</v>
      </c>
      <c r="K12" s="214" t="s">
        <v>1128</v>
      </c>
      <c r="L12" s="214" t="s">
        <v>1128</v>
      </c>
      <c r="M12" s="202"/>
      <c r="N12" s="15"/>
    </row>
    <row r="13" spans="1:14">
      <c r="A13" s="781" t="s">
        <v>757</v>
      </c>
      <c r="B13" s="782"/>
      <c r="C13" s="15"/>
      <c r="D13" s="203"/>
      <c r="E13" s="215"/>
      <c r="F13" s="215"/>
      <c r="G13" s="216"/>
      <c r="H13" s="215"/>
      <c r="I13" s="215"/>
      <c r="J13" s="215"/>
      <c r="K13" s="215"/>
      <c r="L13" s="215"/>
      <c r="M13" s="204"/>
      <c r="N13" s="15"/>
    </row>
    <row r="14" spans="1:14">
      <c r="A14" s="777"/>
      <c r="B14" s="662"/>
      <c r="C14" s="15" t="s">
        <v>947</v>
      </c>
      <c r="D14" s="205"/>
      <c r="E14" s="217"/>
      <c r="F14" s="217"/>
      <c r="G14" s="217"/>
      <c r="H14" s="217"/>
      <c r="I14" s="217"/>
      <c r="J14" s="217"/>
      <c r="K14" s="217"/>
      <c r="L14" s="217"/>
      <c r="M14" s="191"/>
      <c r="N14" s="15"/>
    </row>
    <row r="15" spans="1:14">
      <c r="A15" s="777"/>
      <c r="B15" s="662"/>
      <c r="C15" s="15" t="s">
        <v>230</v>
      </c>
      <c r="D15" s="205"/>
      <c r="E15" s="217"/>
      <c r="F15" s="217"/>
      <c r="G15" s="217"/>
      <c r="H15" s="217"/>
      <c r="I15" s="217"/>
      <c r="J15" s="217"/>
      <c r="K15" s="217"/>
      <c r="L15" s="217"/>
      <c r="M15" s="191"/>
      <c r="N15" s="15"/>
    </row>
    <row r="16" spans="1:14">
      <c r="A16" s="777"/>
      <c r="B16" s="662"/>
      <c r="C16" s="15" t="s">
        <v>948</v>
      </c>
      <c r="D16" s="205"/>
      <c r="E16" s="217"/>
      <c r="F16" s="217"/>
      <c r="G16" s="217"/>
      <c r="H16" s="217"/>
      <c r="I16" s="217"/>
      <c r="J16" s="217"/>
      <c r="K16" s="217"/>
      <c r="L16" s="217"/>
      <c r="M16" s="191"/>
      <c r="N16" s="15"/>
    </row>
    <row r="17" spans="1:14">
      <c r="A17" s="783"/>
      <c r="B17" s="720"/>
      <c r="C17" s="140"/>
      <c r="D17" s="206"/>
      <c r="E17" s="218"/>
      <c r="F17" s="218"/>
      <c r="G17" s="218"/>
      <c r="H17" s="218"/>
      <c r="I17" s="218"/>
      <c r="J17" s="218"/>
      <c r="K17" s="218"/>
      <c r="L17" s="218"/>
      <c r="M17" s="191"/>
      <c r="N17" s="15"/>
    </row>
    <row r="18" spans="1:14">
      <c r="A18" s="200"/>
      <c r="B18" s="15"/>
      <c r="C18" s="15"/>
      <c r="D18" s="205"/>
      <c r="E18" s="217"/>
      <c r="F18" s="217"/>
      <c r="G18" s="217"/>
      <c r="H18" s="217"/>
      <c r="I18" s="217"/>
      <c r="J18" s="217"/>
      <c r="K18" s="217"/>
      <c r="L18" s="217"/>
      <c r="M18" s="191"/>
      <c r="N18" s="15"/>
    </row>
    <row r="19" spans="1:14">
      <c r="A19" s="200"/>
      <c r="B19" s="15"/>
      <c r="C19" s="15" t="s">
        <v>758</v>
      </c>
      <c r="D19" s="205"/>
      <c r="E19" s="217"/>
      <c r="F19" s="217"/>
      <c r="G19" s="217"/>
      <c r="H19" s="217"/>
      <c r="I19" s="217"/>
      <c r="J19" s="217"/>
      <c r="K19" s="217"/>
      <c r="L19" s="217"/>
      <c r="M19" s="191"/>
      <c r="N19" s="15"/>
    </row>
    <row r="20" spans="1:14">
      <c r="A20" s="200"/>
      <c r="B20" s="15"/>
      <c r="C20" s="15" t="s">
        <v>759</v>
      </c>
      <c r="D20" s="205"/>
      <c r="E20" s="217"/>
      <c r="F20" s="217"/>
      <c r="G20" s="217"/>
      <c r="H20" s="217"/>
      <c r="I20" s="217"/>
      <c r="J20" s="217"/>
      <c r="K20" s="217"/>
      <c r="L20" s="217"/>
      <c r="M20" s="191"/>
      <c r="N20" s="15"/>
    </row>
    <row r="21" spans="1:14">
      <c r="A21" s="200"/>
      <c r="B21" s="15"/>
      <c r="C21" s="15" t="s">
        <v>760</v>
      </c>
      <c r="D21" s="205"/>
      <c r="E21" s="217"/>
      <c r="F21" s="217"/>
      <c r="G21" s="217"/>
      <c r="H21" s="217"/>
      <c r="I21" s="217"/>
      <c r="J21" s="217"/>
      <c r="K21" s="217"/>
      <c r="L21" s="217"/>
      <c r="M21" s="191"/>
      <c r="N21" s="15"/>
    </row>
    <row r="22" spans="1:14">
      <c r="A22" s="776" t="s">
        <v>1097</v>
      </c>
      <c r="B22" s="770"/>
      <c r="C22" s="15" t="s">
        <v>761</v>
      </c>
      <c r="D22" s="205"/>
      <c r="E22" s="217"/>
      <c r="F22" s="217"/>
      <c r="G22" s="217"/>
      <c r="H22" s="217"/>
      <c r="I22" s="217"/>
      <c r="J22" s="217"/>
      <c r="K22" s="217"/>
      <c r="L22" s="217"/>
      <c r="M22" s="191"/>
      <c r="N22" s="15"/>
    </row>
    <row r="23" spans="1:14">
      <c r="A23" s="769"/>
      <c r="B23" s="770"/>
      <c r="C23" s="15" t="s">
        <v>762</v>
      </c>
      <c r="D23" s="205"/>
      <c r="E23" s="217"/>
      <c r="F23" s="217"/>
      <c r="G23" s="217"/>
      <c r="H23" s="217"/>
      <c r="I23" s="217"/>
      <c r="J23" s="217"/>
      <c r="K23" s="217"/>
      <c r="L23" s="217"/>
      <c r="M23" s="191"/>
      <c r="N23" s="15"/>
    </row>
    <row r="24" spans="1:14">
      <c r="A24" s="777"/>
      <c r="B24" s="778"/>
      <c r="C24" s="15" t="s">
        <v>950</v>
      </c>
      <c r="D24" s="205"/>
      <c r="E24" s="217"/>
      <c r="F24" s="217"/>
      <c r="G24" s="217"/>
      <c r="H24" s="217"/>
      <c r="I24" s="217"/>
      <c r="J24" s="217"/>
      <c r="K24" s="217"/>
      <c r="L24" s="217"/>
      <c r="M24" s="191"/>
      <c r="N24" s="15"/>
    </row>
    <row r="25" spans="1:14">
      <c r="A25" s="200"/>
      <c r="B25" s="15"/>
      <c r="C25" s="15" t="s">
        <v>951</v>
      </c>
      <c r="D25" s="205"/>
      <c r="E25" s="217"/>
      <c r="F25" s="217"/>
      <c r="G25" s="217"/>
      <c r="H25" s="217"/>
      <c r="I25" s="217"/>
      <c r="J25" s="217"/>
      <c r="K25" s="217"/>
      <c r="L25" s="217"/>
      <c r="M25" s="191"/>
      <c r="N25" s="15"/>
    </row>
    <row r="26" spans="1:14">
      <c r="A26" s="200"/>
      <c r="B26" s="15"/>
      <c r="C26" s="15" t="s">
        <v>952</v>
      </c>
      <c r="D26" s="205"/>
      <c r="E26" s="217"/>
      <c r="F26" s="217"/>
      <c r="G26" s="217"/>
      <c r="H26" s="217"/>
      <c r="I26" s="217"/>
      <c r="J26" s="217"/>
      <c r="K26" s="217"/>
      <c r="L26" s="217"/>
      <c r="M26" s="191"/>
      <c r="N26" s="15"/>
    </row>
    <row r="27" spans="1:14">
      <c r="A27" s="200"/>
      <c r="B27" s="15"/>
      <c r="C27" s="15" t="s">
        <v>953</v>
      </c>
      <c r="D27" s="205"/>
      <c r="E27" s="217"/>
      <c r="F27" s="217"/>
      <c r="G27" s="217"/>
      <c r="H27" s="217"/>
      <c r="I27" s="217"/>
      <c r="J27" s="217"/>
      <c r="K27" s="217"/>
      <c r="L27" s="217"/>
      <c r="M27" s="191"/>
      <c r="N27" s="15"/>
    </row>
    <row r="28" spans="1:14">
      <c r="A28" s="207"/>
      <c r="B28" s="140"/>
      <c r="C28" s="140"/>
      <c r="D28" s="206"/>
      <c r="E28" s="218"/>
      <c r="F28" s="218"/>
      <c r="G28" s="218"/>
      <c r="H28" s="218"/>
      <c r="I28" s="218"/>
      <c r="J28" s="218"/>
      <c r="K28" s="218"/>
      <c r="L28" s="218"/>
      <c r="M28" s="191"/>
      <c r="N28" s="15"/>
    </row>
    <row r="29" spans="1:14">
      <c r="A29" s="767" t="s">
        <v>1096</v>
      </c>
      <c r="B29" s="768"/>
      <c r="C29" s="15"/>
      <c r="D29" s="15"/>
      <c r="E29" s="217"/>
      <c r="F29" s="219"/>
      <c r="G29" s="219"/>
      <c r="H29" s="219"/>
      <c r="I29" s="219"/>
      <c r="J29" s="219"/>
      <c r="K29" s="219"/>
      <c r="L29" s="219"/>
      <c r="M29" s="191"/>
      <c r="N29" s="15"/>
    </row>
    <row r="30" spans="1:14">
      <c r="A30" s="769"/>
      <c r="B30" s="770"/>
      <c r="C30" s="15" t="s">
        <v>763</v>
      </c>
      <c r="D30" s="205"/>
      <c r="E30" s="217"/>
      <c r="F30" s="217"/>
      <c r="G30" s="217"/>
      <c r="H30" s="217"/>
      <c r="I30" s="217"/>
      <c r="J30" s="217"/>
      <c r="K30" s="217"/>
      <c r="L30" s="217"/>
      <c r="M30" s="191"/>
      <c r="N30" s="15"/>
    </row>
    <row r="31" spans="1:14">
      <c r="A31" s="769"/>
      <c r="B31" s="770"/>
      <c r="C31" s="15" t="s">
        <v>764</v>
      </c>
      <c r="D31" s="205"/>
      <c r="E31" s="217"/>
      <c r="F31" s="217"/>
      <c r="G31" s="217"/>
      <c r="H31" s="217"/>
      <c r="I31" s="217"/>
      <c r="J31" s="217"/>
      <c r="K31" s="217"/>
      <c r="L31" s="217"/>
      <c r="M31" s="191"/>
      <c r="N31" s="15"/>
    </row>
    <row r="32" spans="1:14">
      <c r="A32" s="769"/>
      <c r="B32" s="770"/>
      <c r="C32" s="15" t="s">
        <v>765</v>
      </c>
      <c r="D32" s="205"/>
      <c r="E32" s="217"/>
      <c r="F32" s="217"/>
      <c r="G32" s="217"/>
      <c r="H32" s="217"/>
      <c r="I32" s="217"/>
      <c r="J32" s="217"/>
      <c r="K32" s="217"/>
      <c r="L32" s="217"/>
      <c r="M32" s="191"/>
      <c r="N32" s="15"/>
    </row>
    <row r="33" spans="1:14">
      <c r="A33" s="769"/>
      <c r="B33" s="770"/>
      <c r="C33" s="15" t="s">
        <v>766</v>
      </c>
      <c r="D33" s="205"/>
      <c r="E33" s="217"/>
      <c r="F33" s="217"/>
      <c r="G33" s="217"/>
      <c r="H33" s="217"/>
      <c r="I33" s="217"/>
      <c r="J33" s="217"/>
      <c r="K33" s="217"/>
      <c r="L33" s="217"/>
      <c r="M33" s="191"/>
      <c r="N33" s="15"/>
    </row>
    <row r="34" spans="1:14">
      <c r="A34" s="769"/>
      <c r="B34" s="770"/>
      <c r="C34" s="15" t="s">
        <v>761</v>
      </c>
      <c r="D34" s="205"/>
      <c r="E34" s="217"/>
      <c r="F34" s="217"/>
      <c r="G34" s="217"/>
      <c r="H34" s="217"/>
      <c r="I34" s="217"/>
      <c r="J34" s="217"/>
      <c r="K34" s="217"/>
      <c r="L34" s="217"/>
      <c r="M34" s="191"/>
      <c r="N34" s="15"/>
    </row>
    <row r="35" spans="1:14">
      <c r="A35" s="769"/>
      <c r="B35" s="770"/>
      <c r="C35" s="15" t="s">
        <v>957</v>
      </c>
      <c r="D35" s="205"/>
      <c r="E35" s="217"/>
      <c r="F35" s="217"/>
      <c r="G35" s="217"/>
      <c r="H35" s="217"/>
      <c r="I35" s="217"/>
      <c r="J35" s="217"/>
      <c r="K35" s="217"/>
      <c r="L35" s="217"/>
      <c r="M35" s="191"/>
      <c r="N35" s="15"/>
    </row>
    <row r="36" spans="1:14">
      <c r="A36" s="769"/>
      <c r="B36" s="770"/>
      <c r="C36" s="15" t="s">
        <v>767</v>
      </c>
      <c r="D36" s="205"/>
      <c r="E36" s="217"/>
      <c r="F36" s="217"/>
      <c r="G36" s="217"/>
      <c r="H36" s="217"/>
      <c r="I36" s="217"/>
      <c r="J36" s="217"/>
      <c r="K36" s="217"/>
      <c r="L36" s="217"/>
      <c r="M36" s="191"/>
      <c r="N36" s="15"/>
    </row>
    <row r="37" spans="1:14">
      <c r="A37" s="769"/>
      <c r="B37" s="770"/>
      <c r="C37" s="15" t="s">
        <v>768</v>
      </c>
      <c r="D37" s="205"/>
      <c r="E37" s="217"/>
      <c r="F37" s="217"/>
      <c r="G37" s="217"/>
      <c r="H37" s="217"/>
      <c r="I37" s="217"/>
      <c r="J37" s="217"/>
      <c r="K37" s="217"/>
      <c r="L37" s="217"/>
      <c r="M37" s="191"/>
      <c r="N37" s="15"/>
    </row>
    <row r="38" spans="1:14">
      <c r="A38" s="769"/>
      <c r="B38" s="770"/>
      <c r="C38" s="15" t="s">
        <v>950</v>
      </c>
      <c r="D38" s="205"/>
      <c r="E38" s="217"/>
      <c r="F38" s="217"/>
      <c r="G38" s="217"/>
      <c r="H38" s="217"/>
      <c r="I38" s="217"/>
      <c r="J38" s="217"/>
      <c r="K38" s="217"/>
      <c r="L38" s="217"/>
      <c r="M38" s="191"/>
      <c r="N38" s="15"/>
    </row>
    <row r="39" spans="1:14">
      <c r="A39" s="779"/>
      <c r="B39" s="780"/>
      <c r="C39" s="140"/>
      <c r="D39" s="206"/>
      <c r="E39" s="218"/>
      <c r="F39" s="218"/>
      <c r="G39" s="218"/>
      <c r="H39" s="218"/>
      <c r="I39" s="218"/>
      <c r="J39" s="218"/>
      <c r="K39" s="218"/>
      <c r="L39" s="218"/>
      <c r="M39" s="191"/>
      <c r="N39" s="15"/>
    </row>
    <row r="40" spans="1:14">
      <c r="A40" s="767" t="s">
        <v>960</v>
      </c>
      <c r="B40" s="768"/>
      <c r="C40" s="15"/>
      <c r="D40" s="205"/>
      <c r="E40" s="217"/>
      <c r="F40" s="217"/>
      <c r="G40" s="217"/>
      <c r="H40" s="217"/>
      <c r="I40" s="217"/>
      <c r="J40" s="217"/>
      <c r="K40" s="217"/>
      <c r="L40" s="217"/>
      <c r="M40" s="191"/>
      <c r="N40" s="15"/>
    </row>
    <row r="41" spans="1:14">
      <c r="A41" s="769"/>
      <c r="B41" s="770"/>
      <c r="C41" s="15" t="s">
        <v>950</v>
      </c>
      <c r="D41" s="205"/>
      <c r="E41" s="217"/>
      <c r="F41" s="217"/>
      <c r="G41" s="217"/>
      <c r="H41" s="217"/>
      <c r="I41" s="217"/>
      <c r="J41" s="217"/>
      <c r="K41" s="217"/>
      <c r="L41" s="217"/>
      <c r="M41" s="191"/>
      <c r="N41" s="15"/>
    </row>
    <row r="42" spans="1:14">
      <c r="A42" s="769"/>
      <c r="B42" s="770"/>
      <c r="C42" s="15" t="s">
        <v>961</v>
      </c>
      <c r="D42" s="205"/>
      <c r="E42" s="217"/>
      <c r="F42" s="217"/>
      <c r="G42" s="217"/>
      <c r="H42" s="217"/>
      <c r="I42" s="217"/>
      <c r="J42" s="217"/>
      <c r="K42" s="217"/>
      <c r="L42" s="217"/>
      <c r="M42" s="191"/>
      <c r="N42" s="15"/>
    </row>
    <row r="43" spans="1:14">
      <c r="A43" s="769"/>
      <c r="B43" s="770"/>
      <c r="C43" s="15" t="s">
        <v>769</v>
      </c>
      <c r="D43" s="205"/>
      <c r="E43" s="217"/>
      <c r="F43" s="217"/>
      <c r="G43" s="217"/>
      <c r="H43" s="217"/>
      <c r="I43" s="217"/>
      <c r="J43" s="217"/>
      <c r="K43" s="217"/>
      <c r="L43" s="217"/>
      <c r="M43" s="191"/>
      <c r="N43" s="15"/>
    </row>
    <row r="44" spans="1:14">
      <c r="A44" s="779"/>
      <c r="B44" s="780"/>
      <c r="C44" s="140"/>
      <c r="D44" s="206"/>
      <c r="E44" s="218"/>
      <c r="F44" s="218"/>
      <c r="G44" s="218"/>
      <c r="H44" s="218"/>
      <c r="I44" s="218"/>
      <c r="J44" s="218"/>
      <c r="K44" s="218"/>
      <c r="L44" s="218"/>
      <c r="M44" s="191"/>
      <c r="N44" s="15"/>
    </row>
    <row r="45" spans="1:14">
      <c r="A45" s="767" t="s">
        <v>152</v>
      </c>
      <c r="B45" s="768"/>
      <c r="C45" s="15"/>
      <c r="D45" s="205"/>
      <c r="E45" s="217"/>
      <c r="F45" s="217"/>
      <c r="G45" s="217"/>
      <c r="H45" s="217"/>
      <c r="I45" s="217"/>
      <c r="J45" s="217"/>
      <c r="K45" s="217"/>
      <c r="L45" s="217"/>
      <c r="M45" s="191"/>
      <c r="N45" s="15"/>
    </row>
    <row r="46" spans="1:14">
      <c r="A46" s="769"/>
      <c r="B46" s="770"/>
      <c r="C46" s="15" t="s">
        <v>962</v>
      </c>
      <c r="D46" s="205"/>
      <c r="E46" s="217"/>
      <c r="F46" s="217"/>
      <c r="G46" s="217"/>
      <c r="H46" s="217"/>
      <c r="I46" s="217"/>
      <c r="J46" s="217"/>
      <c r="K46" s="217"/>
      <c r="L46" s="217"/>
      <c r="M46" s="191"/>
      <c r="N46" s="15"/>
    </row>
    <row r="47" spans="1:14">
      <c r="A47" s="769"/>
      <c r="B47" s="770"/>
      <c r="C47" s="15" t="s">
        <v>963</v>
      </c>
      <c r="D47" s="205"/>
      <c r="E47" s="217"/>
      <c r="F47" s="217"/>
      <c r="G47" s="217"/>
      <c r="H47" s="217"/>
      <c r="I47" s="217"/>
      <c r="J47" s="217"/>
      <c r="K47" s="217"/>
      <c r="L47" s="217"/>
      <c r="M47" s="191"/>
    </row>
    <row r="48" spans="1:14">
      <c r="A48" s="769"/>
      <c r="B48" s="770"/>
      <c r="C48" s="15" t="s">
        <v>950</v>
      </c>
      <c r="D48" s="205"/>
      <c r="E48" s="219"/>
      <c r="F48" s="219"/>
      <c r="G48" s="219"/>
      <c r="H48" s="219"/>
      <c r="I48" s="219"/>
      <c r="J48" s="219"/>
      <c r="K48" s="219"/>
      <c r="L48" s="219"/>
      <c r="M48" s="191"/>
    </row>
    <row r="49" spans="1:13">
      <c r="A49" s="769"/>
      <c r="B49" s="770"/>
      <c r="C49" s="15" t="s">
        <v>964</v>
      </c>
      <c r="D49" s="205"/>
      <c r="E49" s="219"/>
      <c r="F49" s="219"/>
      <c r="G49" s="219"/>
      <c r="H49" s="219"/>
      <c r="I49" s="219"/>
      <c r="J49" s="219"/>
      <c r="K49" s="219"/>
      <c r="L49" s="219"/>
      <c r="M49" s="191"/>
    </row>
    <row r="50" spans="1:13">
      <c r="A50" s="779"/>
      <c r="B50" s="780"/>
      <c r="C50" s="140"/>
      <c r="D50" s="206"/>
      <c r="E50" s="220"/>
      <c r="F50" s="220"/>
      <c r="G50" s="220"/>
      <c r="H50" s="220"/>
      <c r="I50" s="220"/>
      <c r="J50" s="220"/>
      <c r="K50" s="220"/>
      <c r="L50" s="220"/>
      <c r="M50" s="191"/>
    </row>
    <row r="51" spans="1:13">
      <c r="A51" s="767" t="s">
        <v>770</v>
      </c>
      <c r="B51" s="768"/>
      <c r="C51" s="15"/>
      <c r="D51" s="205"/>
      <c r="E51" s="219"/>
      <c r="F51" s="219"/>
      <c r="G51" s="219"/>
      <c r="H51" s="219"/>
      <c r="I51" s="219"/>
      <c r="J51" s="219"/>
      <c r="K51" s="219"/>
      <c r="L51" s="219"/>
      <c r="M51" s="191"/>
    </row>
    <row r="52" spans="1:13">
      <c r="A52" s="769"/>
      <c r="B52" s="770"/>
      <c r="C52" s="15" t="s">
        <v>965</v>
      </c>
      <c r="D52" s="205"/>
      <c r="E52" s="219"/>
      <c r="F52" s="219"/>
      <c r="G52" s="219"/>
      <c r="H52" s="219"/>
      <c r="I52" s="219"/>
      <c r="J52" s="219"/>
      <c r="K52" s="219"/>
      <c r="L52" s="219"/>
      <c r="M52" s="191"/>
    </row>
    <row r="53" spans="1:13">
      <c r="A53" s="769"/>
      <c r="B53" s="770"/>
      <c r="C53" s="15" t="s">
        <v>771</v>
      </c>
      <c r="D53" s="205"/>
      <c r="E53" s="219"/>
      <c r="F53" s="219"/>
      <c r="G53" s="219"/>
      <c r="H53" s="219"/>
      <c r="I53" s="219"/>
      <c r="J53" s="219"/>
      <c r="K53" s="219"/>
      <c r="L53" s="219"/>
      <c r="M53" s="191"/>
    </row>
    <row r="54" spans="1:13">
      <c r="A54" s="769"/>
      <c r="B54" s="770"/>
      <c r="C54" s="15" t="s">
        <v>772</v>
      </c>
      <c r="D54" s="205"/>
      <c r="E54" s="219"/>
      <c r="F54" s="219"/>
      <c r="G54" s="219"/>
      <c r="H54" s="219"/>
      <c r="I54" s="219"/>
      <c r="J54" s="219"/>
      <c r="K54" s="219"/>
      <c r="L54" s="219"/>
      <c r="M54" s="191"/>
    </row>
    <row r="55" spans="1:13">
      <c r="A55" s="769"/>
      <c r="B55" s="770"/>
      <c r="C55" s="15" t="s">
        <v>969</v>
      </c>
      <c r="D55" s="205"/>
      <c r="E55" s="219"/>
      <c r="F55" s="219"/>
      <c r="G55" s="219"/>
      <c r="H55" s="219"/>
      <c r="I55" s="219"/>
      <c r="J55" s="219"/>
      <c r="K55" s="219"/>
      <c r="L55" s="219"/>
      <c r="M55" s="191"/>
    </row>
    <row r="56" spans="1:13">
      <c r="A56" s="769"/>
      <c r="B56" s="770"/>
      <c r="C56" s="15" t="s">
        <v>950</v>
      </c>
      <c r="D56" s="205"/>
      <c r="E56" s="219"/>
      <c r="F56" s="219"/>
      <c r="G56" s="219"/>
      <c r="H56" s="219"/>
      <c r="I56" s="219"/>
      <c r="J56" s="219"/>
      <c r="K56" s="219"/>
      <c r="L56" s="219"/>
      <c r="M56" s="191"/>
    </row>
    <row r="57" spans="1:13" ht="13.5" thickBot="1">
      <c r="A57" s="771"/>
      <c r="B57" s="772"/>
      <c r="C57" s="201"/>
      <c r="D57" s="208"/>
      <c r="E57" s="221"/>
      <c r="F57" s="221"/>
      <c r="G57" s="221"/>
      <c r="H57" s="221"/>
      <c r="I57" s="221"/>
      <c r="J57" s="221"/>
      <c r="K57" s="221"/>
      <c r="L57" s="221"/>
      <c r="M57" s="209"/>
    </row>
    <row r="58" spans="1:13">
      <c r="A58" s="200"/>
      <c r="B58" s="15"/>
      <c r="C58" s="15"/>
      <c r="D58" s="15"/>
      <c r="E58" s="15"/>
      <c r="F58" s="15"/>
      <c r="G58" s="15"/>
      <c r="H58" s="15"/>
      <c r="I58" s="15"/>
      <c r="J58" s="15"/>
      <c r="K58" s="15"/>
      <c r="L58" s="15"/>
      <c r="M58" s="191"/>
    </row>
    <row r="59" spans="1:13" ht="15">
      <c r="A59" s="773" t="s">
        <v>773</v>
      </c>
      <c r="B59" s="774"/>
      <c r="C59" s="774"/>
      <c r="D59" s="774"/>
      <c r="E59" s="774"/>
      <c r="F59" s="774"/>
      <c r="G59" s="774"/>
      <c r="H59" s="774"/>
      <c r="I59" s="774"/>
      <c r="J59" s="774"/>
      <c r="K59" s="774"/>
      <c r="L59" s="774"/>
      <c r="M59" s="775"/>
    </row>
    <row r="60" spans="1:13">
      <c r="A60" s="200"/>
      <c r="B60" s="15"/>
      <c r="C60" s="15"/>
      <c r="D60" s="15"/>
      <c r="E60" s="15"/>
      <c r="F60" s="15"/>
      <c r="G60" s="15"/>
      <c r="H60" s="15"/>
      <c r="I60" s="15"/>
      <c r="J60" s="15"/>
      <c r="K60" s="15"/>
      <c r="L60" s="15"/>
      <c r="M60" s="191"/>
    </row>
    <row r="61" spans="1:13">
      <c r="A61" s="200"/>
      <c r="B61" s="766"/>
      <c r="C61" s="766"/>
      <c r="D61" s="766"/>
      <c r="E61" s="766"/>
      <c r="F61" s="766"/>
      <c r="G61" s="766"/>
      <c r="H61" s="766"/>
      <c r="I61" s="766"/>
      <c r="J61" s="766"/>
      <c r="K61" s="766"/>
      <c r="L61" s="766"/>
      <c r="M61" s="191"/>
    </row>
    <row r="62" spans="1:13">
      <c r="A62" s="200"/>
      <c r="B62" s="766"/>
      <c r="C62" s="766"/>
      <c r="D62" s="766"/>
      <c r="E62" s="766"/>
      <c r="F62" s="766"/>
      <c r="G62" s="766"/>
      <c r="H62" s="766"/>
      <c r="I62" s="766"/>
      <c r="J62" s="766"/>
      <c r="K62" s="766"/>
      <c r="L62" s="766"/>
      <c r="M62" s="191"/>
    </row>
    <row r="63" spans="1:13">
      <c r="A63" s="200"/>
      <c r="B63" s="766"/>
      <c r="C63" s="766"/>
      <c r="D63" s="766"/>
      <c r="E63" s="766"/>
      <c r="F63" s="766"/>
      <c r="G63" s="766"/>
      <c r="H63" s="766"/>
      <c r="I63" s="766"/>
      <c r="J63" s="766"/>
      <c r="K63" s="766"/>
      <c r="L63" s="766"/>
      <c r="M63" s="191"/>
    </row>
    <row r="64" spans="1:13">
      <c r="A64" s="200"/>
      <c r="B64" s="766"/>
      <c r="C64" s="766"/>
      <c r="D64" s="766"/>
      <c r="E64" s="766"/>
      <c r="F64" s="766"/>
      <c r="G64" s="766"/>
      <c r="H64" s="766"/>
      <c r="I64" s="766"/>
      <c r="J64" s="766"/>
      <c r="K64" s="766"/>
      <c r="L64" s="766"/>
      <c r="M64" s="191"/>
    </row>
    <row r="65" spans="1:13">
      <c r="A65" s="200"/>
      <c r="B65" s="766"/>
      <c r="C65" s="766"/>
      <c r="D65" s="766"/>
      <c r="E65" s="766"/>
      <c r="F65" s="766"/>
      <c r="G65" s="766"/>
      <c r="H65" s="766"/>
      <c r="I65" s="766"/>
      <c r="J65" s="766"/>
      <c r="K65" s="766"/>
      <c r="L65" s="766"/>
      <c r="M65" s="191"/>
    </row>
    <row r="66" spans="1:13">
      <c r="A66" s="200"/>
      <c r="B66" s="15"/>
      <c r="C66" s="15"/>
      <c r="D66" s="15"/>
      <c r="E66" s="15"/>
      <c r="F66" s="15"/>
      <c r="G66" s="15"/>
      <c r="H66" s="15"/>
      <c r="I66" s="15"/>
      <c r="J66" s="15"/>
      <c r="K66" s="15"/>
      <c r="L66" s="15"/>
      <c r="M66" s="191"/>
    </row>
    <row r="67" spans="1:13" ht="13.5" thickBot="1">
      <c r="A67" s="210"/>
      <c r="B67" s="211"/>
      <c r="C67" s="211"/>
      <c r="D67" s="211"/>
      <c r="E67" s="211"/>
      <c r="F67" s="211"/>
      <c r="G67" s="211"/>
      <c r="H67" s="211"/>
      <c r="I67" s="211"/>
      <c r="J67" s="211"/>
      <c r="K67" s="211"/>
      <c r="L67" s="211"/>
      <c r="M67" s="199"/>
    </row>
    <row r="68" spans="1:13" ht="13.5" thickTop="1"/>
  </sheetData>
  <mergeCells count="20">
    <mergeCell ref="B1:D1"/>
    <mergeCell ref="B3:D3"/>
    <mergeCell ref="E3:J3"/>
    <mergeCell ref="B5:D5"/>
    <mergeCell ref="E5:J5"/>
    <mergeCell ref="A13:B17"/>
    <mergeCell ref="K5:M5"/>
    <mergeCell ref="B7:D7"/>
    <mergeCell ref="K7:M7"/>
    <mergeCell ref="C10:D10"/>
    <mergeCell ref="C11:D11"/>
    <mergeCell ref="A12:B12"/>
    <mergeCell ref="C12:D12"/>
    <mergeCell ref="B61:L65"/>
    <mergeCell ref="A51:B57"/>
    <mergeCell ref="A59:M59"/>
    <mergeCell ref="A22:B24"/>
    <mergeCell ref="A29:B39"/>
    <mergeCell ref="A40:B44"/>
    <mergeCell ref="A45:B50"/>
  </mergeCells>
  <phoneticPr fontId="26" type="noConversion"/>
  <printOptions horizontalCentered="1" verticalCentered="1"/>
  <pageMargins left="0.39370078740157483" right="0.39370078740157483" top="0.59055118110236227" bottom="0.98425196850393704" header="0.51181102362204722" footer="0.51181102362204722"/>
  <pageSetup paperSize="9" scale="75" orientation="portrait" r:id="rId1"/>
  <headerFooter alignWithMargins="0"/>
</worksheet>
</file>

<file path=xl/worksheets/sheet58.xml><?xml version="1.0" encoding="utf-8"?>
<worksheet xmlns="http://schemas.openxmlformats.org/spreadsheetml/2006/main" xmlns:r="http://schemas.openxmlformats.org/officeDocument/2006/relationships">
  <dimension ref="A1:K129"/>
  <sheetViews>
    <sheetView zoomScaleNormal="100" workbookViewId="0">
      <selection activeCell="C15" sqref="C15"/>
    </sheetView>
  </sheetViews>
  <sheetFormatPr baseColWidth="10" defaultRowHeight="12.75"/>
  <cols>
    <col min="1" max="1" width="22.42578125" customWidth="1"/>
    <col min="2" max="2" width="15.5703125" customWidth="1"/>
    <col min="3" max="4" width="6.7109375" customWidth="1"/>
    <col min="5" max="7" width="9.85546875" customWidth="1"/>
    <col min="8" max="8" width="11" customWidth="1"/>
  </cols>
  <sheetData>
    <row r="1" spans="1:8" ht="14.25" thickTop="1" thickBot="1">
      <c r="A1" s="23"/>
      <c r="B1" s="804" t="s">
        <v>113</v>
      </c>
      <c r="C1" s="728"/>
      <c r="D1" s="729"/>
      <c r="E1" s="22"/>
      <c r="F1" s="20"/>
      <c r="G1" s="20"/>
      <c r="H1" s="23" t="s">
        <v>1118</v>
      </c>
    </row>
    <row r="2" spans="1:8" ht="13.5" thickTop="1">
      <c r="A2" s="27"/>
      <c r="B2" s="24"/>
      <c r="C2" s="24"/>
      <c r="D2" s="188"/>
      <c r="E2" s="26"/>
      <c r="F2" s="24"/>
      <c r="G2" s="24"/>
      <c r="H2" s="27"/>
    </row>
    <row r="3" spans="1:8">
      <c r="A3" s="374" t="str">
        <f>+Q!P3</f>
        <v>XXXXXX</v>
      </c>
      <c r="B3" s="604" t="str">
        <f>+Q!G3</f>
        <v>ZZZZZZZZZZZ</v>
      </c>
      <c r="C3" s="605"/>
      <c r="D3" s="606"/>
      <c r="E3" s="601" t="s">
        <v>160</v>
      </c>
      <c r="F3" s="765"/>
      <c r="G3" s="603"/>
      <c r="H3" s="31" t="s">
        <v>505</v>
      </c>
    </row>
    <row r="4" spans="1:8" ht="13.5" thickBot="1">
      <c r="A4" s="35"/>
      <c r="B4" s="32"/>
      <c r="C4" s="32"/>
      <c r="D4" s="193"/>
      <c r="E4" s="34"/>
      <c r="F4" s="32"/>
      <c r="G4" s="32"/>
      <c r="H4" s="35"/>
    </row>
    <row r="5" spans="1:8" ht="14.25" thickTop="1" thickBot="1">
      <c r="A5" s="31" t="s">
        <v>149</v>
      </c>
      <c r="B5" s="804" t="s">
        <v>1119</v>
      </c>
      <c r="C5" s="728"/>
      <c r="D5" s="729"/>
      <c r="E5" s="22"/>
      <c r="F5" s="36" t="s">
        <v>1120</v>
      </c>
      <c r="G5" s="28"/>
      <c r="H5" s="31"/>
    </row>
    <row r="6" spans="1:8" ht="13.5" thickTop="1">
      <c r="A6" s="27"/>
      <c r="B6" s="732"/>
      <c r="C6" s="805"/>
      <c r="D6" s="806"/>
      <c r="E6" s="38"/>
      <c r="F6" s="24"/>
      <c r="G6" s="24"/>
      <c r="H6" s="27"/>
    </row>
    <row r="7" spans="1:8" ht="11.25" customHeight="1">
      <c r="A7" s="375"/>
      <c r="B7" s="598"/>
      <c r="C7" s="599"/>
      <c r="D7" s="600"/>
      <c r="E7" s="39"/>
      <c r="F7" s="28"/>
      <c r="G7" s="28"/>
      <c r="H7" s="50"/>
    </row>
    <row r="8" spans="1:8" ht="14.25" customHeight="1" thickBot="1">
      <c r="A8" s="35"/>
      <c r="B8" s="32"/>
      <c r="C8" s="32"/>
      <c r="D8" s="195"/>
      <c r="E8" s="39"/>
      <c r="F8" s="28"/>
      <c r="G8" s="28"/>
      <c r="H8" s="44"/>
    </row>
    <row r="9" spans="1:8" ht="14.25" customHeight="1" thickTop="1">
      <c r="A9" s="274"/>
      <c r="B9" s="28"/>
      <c r="C9" s="378" t="s">
        <v>1162</v>
      </c>
      <c r="D9" s="378" t="s">
        <v>1163</v>
      </c>
      <c r="E9" s="807" t="s">
        <v>390</v>
      </c>
      <c r="F9" s="808"/>
      <c r="G9" s="808"/>
      <c r="H9" s="809"/>
    </row>
    <row r="10" spans="1:8" ht="11.25" customHeight="1">
      <c r="A10" s="275" t="s">
        <v>161</v>
      </c>
      <c r="B10" s="276"/>
      <c r="C10" s="277"/>
      <c r="D10" s="278"/>
      <c r="E10" s="810" t="s">
        <v>1091</v>
      </c>
      <c r="F10" s="811"/>
      <c r="G10" s="811"/>
      <c r="H10" s="812"/>
    </row>
    <row r="11" spans="1:8" ht="11.25" customHeight="1">
      <c r="A11" s="275" t="s">
        <v>162</v>
      </c>
      <c r="B11" s="276"/>
      <c r="C11" s="277"/>
      <c r="D11" s="278"/>
      <c r="E11" s="328" t="s">
        <v>654</v>
      </c>
      <c r="F11" s="279"/>
      <c r="G11" s="280"/>
      <c r="H11" s="105"/>
    </row>
    <row r="12" spans="1:8" ht="11.25" customHeight="1">
      <c r="A12" s="275" t="s">
        <v>1164</v>
      </c>
      <c r="B12" s="276"/>
      <c r="C12" s="277"/>
      <c r="D12" s="278"/>
      <c r="E12" s="279"/>
      <c r="F12" s="279"/>
      <c r="G12" s="280"/>
      <c r="H12" s="105"/>
    </row>
    <row r="13" spans="1:8" ht="11.25" customHeight="1">
      <c r="A13" s="101"/>
      <c r="B13" s="105"/>
      <c r="C13" s="105"/>
      <c r="D13" s="281"/>
      <c r="E13" s="101"/>
      <c r="F13" s="15"/>
      <c r="G13" s="15"/>
      <c r="H13" s="105"/>
    </row>
    <row r="14" spans="1:8" ht="11.25" customHeight="1">
      <c r="A14" s="282" t="s">
        <v>1165</v>
      </c>
      <c r="B14" s="283"/>
      <c r="C14" s="269"/>
      <c r="D14" s="228"/>
      <c r="E14" s="101"/>
      <c r="F14" s="15"/>
      <c r="G14" s="15"/>
      <c r="H14" s="105"/>
    </row>
    <row r="15" spans="1:8" ht="11.25" customHeight="1">
      <c r="A15" s="101" t="s">
        <v>163</v>
      </c>
      <c r="B15" s="105"/>
      <c r="C15" s="269"/>
      <c r="D15" s="228"/>
      <c r="E15" s="101"/>
      <c r="F15" s="15"/>
      <c r="G15" s="15"/>
      <c r="H15" s="105"/>
    </row>
    <row r="16" spans="1:8" ht="11.25" customHeight="1">
      <c r="A16" s="101" t="s">
        <v>164</v>
      </c>
      <c r="B16" s="105"/>
      <c r="C16" s="269"/>
      <c r="D16" s="228"/>
      <c r="E16" s="101"/>
      <c r="F16" s="15"/>
      <c r="G16" s="15"/>
      <c r="H16" s="105"/>
    </row>
    <row r="17" spans="1:8" ht="11.25" customHeight="1">
      <c r="A17" s="101"/>
      <c r="B17" s="105"/>
      <c r="C17" s="269"/>
      <c r="D17" s="228"/>
      <c r="E17" s="101"/>
      <c r="F17" s="15"/>
      <c r="G17" s="15"/>
      <c r="H17" s="105"/>
    </row>
    <row r="18" spans="1:8" ht="11.25" customHeight="1">
      <c r="A18" s="101" t="s">
        <v>165</v>
      </c>
      <c r="B18" s="105"/>
      <c r="C18" s="269"/>
      <c r="D18" s="228"/>
      <c r="E18" s="101"/>
      <c r="F18" s="15"/>
      <c r="G18" s="15"/>
      <c r="H18" s="105"/>
    </row>
    <row r="19" spans="1:8" ht="11.25" customHeight="1">
      <c r="A19" s="101" t="s">
        <v>166</v>
      </c>
      <c r="B19" s="105"/>
      <c r="C19" s="269"/>
      <c r="D19" s="228"/>
      <c r="E19" s="101"/>
      <c r="F19" s="15"/>
      <c r="G19" s="15"/>
      <c r="H19" s="105"/>
    </row>
    <row r="20" spans="1:8" ht="11.25" customHeight="1">
      <c r="A20" s="101"/>
      <c r="B20" s="105"/>
      <c r="C20" s="269"/>
      <c r="D20" s="228"/>
      <c r="E20" s="101"/>
      <c r="F20" s="15"/>
      <c r="G20" s="15"/>
      <c r="H20" s="105"/>
    </row>
    <row r="21" spans="1:8" ht="11.25" customHeight="1">
      <c r="A21" s="101" t="s">
        <v>167</v>
      </c>
      <c r="B21" s="105"/>
      <c r="C21" s="269"/>
      <c r="D21" s="228"/>
      <c r="E21" s="101"/>
      <c r="F21" s="15"/>
      <c r="G21" s="15"/>
      <c r="H21" s="105"/>
    </row>
    <row r="22" spans="1:8" ht="11.25" customHeight="1">
      <c r="A22" s="101" t="s">
        <v>168</v>
      </c>
      <c r="B22" s="105"/>
      <c r="C22" s="269"/>
      <c r="D22" s="228"/>
      <c r="E22" s="101"/>
      <c r="F22" s="15"/>
      <c r="G22" s="15"/>
      <c r="H22" s="105"/>
    </row>
    <row r="23" spans="1:8" ht="11.25" customHeight="1">
      <c r="A23" s="101"/>
      <c r="B23" s="105"/>
      <c r="C23" s="269"/>
      <c r="D23" s="228"/>
      <c r="E23" s="101"/>
      <c r="F23" s="15"/>
      <c r="G23" s="15"/>
      <c r="H23" s="105"/>
    </row>
    <row r="24" spans="1:8" ht="11.25" customHeight="1">
      <c r="A24" s="101" t="s">
        <v>169</v>
      </c>
      <c r="B24" s="105"/>
      <c r="C24" s="269"/>
      <c r="D24" s="228"/>
      <c r="E24" s="101"/>
      <c r="F24" s="15"/>
      <c r="G24" s="15"/>
      <c r="H24" s="105"/>
    </row>
    <row r="25" spans="1:8" ht="11.25" customHeight="1">
      <c r="A25" s="101" t="s">
        <v>170</v>
      </c>
      <c r="B25" s="105"/>
      <c r="C25" s="269"/>
      <c r="D25" s="228"/>
      <c r="E25" s="101"/>
      <c r="F25" s="15"/>
      <c r="G25" s="15"/>
      <c r="H25" s="105"/>
    </row>
    <row r="26" spans="1:8" ht="11.25" customHeight="1">
      <c r="A26" s="101"/>
      <c r="B26" s="105"/>
      <c r="C26" s="269"/>
      <c r="D26" s="228"/>
      <c r="E26" s="101"/>
      <c r="F26" s="15"/>
      <c r="G26" s="15"/>
      <c r="H26" s="105"/>
    </row>
    <row r="27" spans="1:8" ht="11.25" customHeight="1">
      <c r="A27" s="101" t="s">
        <v>171</v>
      </c>
      <c r="B27" s="105"/>
      <c r="C27" s="228"/>
      <c r="D27" s="228"/>
      <c r="E27" s="101"/>
      <c r="F27" s="15"/>
      <c r="G27" s="15"/>
      <c r="H27" s="105"/>
    </row>
    <row r="28" spans="1:8" ht="11.25" customHeight="1">
      <c r="A28" s="101" t="s">
        <v>172</v>
      </c>
      <c r="B28" s="105"/>
      <c r="C28" s="269"/>
      <c r="D28" s="228"/>
      <c r="E28" s="101"/>
      <c r="F28" s="15"/>
      <c r="G28" s="15"/>
      <c r="H28" s="105"/>
    </row>
    <row r="29" spans="1:8" ht="11.25" customHeight="1">
      <c r="A29" s="101" t="s">
        <v>1128</v>
      </c>
      <c r="B29" s="105"/>
      <c r="C29" s="269"/>
      <c r="D29" s="228"/>
      <c r="E29" s="101"/>
      <c r="F29" s="15"/>
      <c r="G29" s="15"/>
      <c r="H29" s="105"/>
    </row>
    <row r="30" spans="1:8" ht="11.25" customHeight="1">
      <c r="A30" s="101" t="s">
        <v>173</v>
      </c>
      <c r="B30" s="105"/>
      <c r="C30" s="269"/>
      <c r="D30" s="228"/>
      <c r="E30" s="101"/>
      <c r="F30" s="15"/>
      <c r="G30" s="15"/>
      <c r="H30" s="105"/>
    </row>
    <row r="31" spans="1:8" ht="11.25" customHeight="1">
      <c r="A31" s="101" t="s">
        <v>174</v>
      </c>
      <c r="B31" s="105"/>
      <c r="C31" s="269"/>
      <c r="D31" s="228"/>
      <c r="E31" s="101"/>
      <c r="F31" s="15"/>
      <c r="G31" s="15"/>
      <c r="H31" s="105"/>
    </row>
    <row r="32" spans="1:8" ht="11.25" customHeight="1">
      <c r="A32" s="101"/>
      <c r="B32" s="105"/>
      <c r="C32" s="269"/>
      <c r="D32" s="228"/>
      <c r="E32" s="101"/>
      <c r="F32" s="15"/>
      <c r="G32" s="15"/>
      <c r="H32" s="105"/>
    </row>
    <row r="33" spans="1:8" ht="11.25" customHeight="1">
      <c r="A33" s="101" t="s">
        <v>175</v>
      </c>
      <c r="B33" s="105"/>
      <c r="C33" s="269"/>
      <c r="D33" s="228"/>
      <c r="E33" s="101"/>
      <c r="F33" s="15"/>
      <c r="G33" s="15"/>
      <c r="H33" s="105"/>
    </row>
    <row r="34" spans="1:8" ht="11.25" customHeight="1">
      <c r="A34" s="101" t="s">
        <v>176</v>
      </c>
      <c r="B34" s="105"/>
      <c r="C34" s="269"/>
      <c r="D34" s="228"/>
      <c r="E34" s="101"/>
      <c r="F34" s="15"/>
      <c r="G34" s="15"/>
      <c r="H34" s="105"/>
    </row>
    <row r="35" spans="1:8" ht="11.25" customHeight="1">
      <c r="A35" s="282"/>
      <c r="B35" s="105"/>
      <c r="C35" s="269"/>
      <c r="D35" s="228"/>
      <c r="E35" s="101"/>
      <c r="F35" s="15"/>
      <c r="G35" s="15"/>
      <c r="H35" s="105"/>
    </row>
    <row r="36" spans="1:8" ht="11.25" customHeight="1">
      <c r="A36" s="101" t="s">
        <v>177</v>
      </c>
      <c r="B36" s="105"/>
      <c r="C36" s="269"/>
      <c r="D36" s="228"/>
      <c r="E36" s="101"/>
      <c r="F36" s="15"/>
      <c r="G36" s="15"/>
      <c r="H36" s="105"/>
    </row>
    <row r="37" spans="1:8" ht="11.25" customHeight="1">
      <c r="A37" s="101" t="s">
        <v>178</v>
      </c>
      <c r="B37" s="105"/>
      <c r="C37" s="269"/>
      <c r="D37" s="228"/>
      <c r="E37" s="101"/>
      <c r="F37" s="15"/>
      <c r="G37" s="15"/>
      <c r="H37" s="105"/>
    </row>
    <row r="38" spans="1:8" ht="11.25" customHeight="1">
      <c r="A38" s="101"/>
      <c r="B38" s="105"/>
      <c r="C38" s="269"/>
      <c r="D38" s="228"/>
      <c r="E38" s="101"/>
      <c r="F38" s="15"/>
      <c r="G38" s="15"/>
      <c r="H38" s="105"/>
    </row>
    <row r="39" spans="1:8" ht="11.25" customHeight="1">
      <c r="A39" s="325" t="s">
        <v>179</v>
      </c>
      <c r="B39" s="105"/>
      <c r="C39" s="269"/>
      <c r="D39" s="228"/>
      <c r="E39" s="101"/>
      <c r="F39" s="15"/>
      <c r="G39" s="15"/>
      <c r="H39" s="105"/>
    </row>
    <row r="40" spans="1:8" ht="11.25" customHeight="1">
      <c r="A40" s="325" t="s">
        <v>180</v>
      </c>
      <c r="B40" s="105"/>
      <c r="C40" s="269"/>
      <c r="D40" s="228"/>
      <c r="E40" s="101"/>
      <c r="F40" s="15"/>
      <c r="G40" s="15"/>
      <c r="H40" s="105"/>
    </row>
    <row r="41" spans="1:8" ht="11.25" customHeight="1">
      <c r="A41" s="101"/>
      <c r="B41" s="105"/>
      <c r="C41" s="269"/>
      <c r="D41" s="228"/>
      <c r="E41" s="101"/>
      <c r="F41" s="15"/>
      <c r="G41" s="15"/>
      <c r="H41" s="105"/>
    </row>
    <row r="42" spans="1:8" ht="11.25" customHeight="1">
      <c r="A42" s="325" t="s">
        <v>181</v>
      </c>
      <c r="B42" s="105"/>
      <c r="C42" s="269"/>
      <c r="D42" s="228"/>
      <c r="E42" s="101"/>
      <c r="F42" s="15"/>
      <c r="G42" s="15"/>
      <c r="H42" s="105"/>
    </row>
    <row r="43" spans="1:8" ht="11.25" customHeight="1">
      <c r="A43" s="325" t="s">
        <v>182</v>
      </c>
      <c r="B43" s="105"/>
      <c r="C43" s="269"/>
      <c r="D43" s="228"/>
      <c r="E43" s="101"/>
      <c r="F43" s="15"/>
      <c r="G43" s="15"/>
      <c r="H43" s="105"/>
    </row>
    <row r="44" spans="1:8" ht="11.25" customHeight="1">
      <c r="A44" s="101"/>
      <c r="B44" s="105"/>
      <c r="C44" s="269"/>
      <c r="D44" s="228"/>
      <c r="E44" s="101"/>
      <c r="F44" s="15"/>
      <c r="G44" s="15"/>
      <c r="H44" s="105"/>
    </row>
    <row r="45" spans="1:8" ht="11.25" customHeight="1">
      <c r="A45" s="325" t="s">
        <v>183</v>
      </c>
      <c r="B45" s="105"/>
      <c r="C45" s="269"/>
      <c r="D45" s="228"/>
      <c r="E45" s="101"/>
      <c r="F45" s="15"/>
      <c r="G45" s="15"/>
      <c r="H45" s="105"/>
    </row>
    <row r="46" spans="1:8" ht="11.25" customHeight="1">
      <c r="A46" s="325" t="s">
        <v>184</v>
      </c>
      <c r="B46" s="105"/>
      <c r="C46" s="269"/>
      <c r="D46" s="228"/>
      <c r="E46" s="101"/>
      <c r="F46" s="15"/>
      <c r="G46" s="15"/>
      <c r="H46" s="105"/>
    </row>
    <row r="47" spans="1:8" ht="11.25" customHeight="1">
      <c r="A47" s="356"/>
      <c r="B47" s="105"/>
      <c r="C47" s="269"/>
      <c r="D47" s="228"/>
      <c r="E47" s="101"/>
      <c r="F47" s="15"/>
      <c r="G47" s="15"/>
      <c r="H47" s="105"/>
    </row>
    <row r="48" spans="1:8" ht="11.25" customHeight="1">
      <c r="A48" s="284" t="s">
        <v>1166</v>
      </c>
      <c r="B48" s="285"/>
      <c r="C48" s="269"/>
      <c r="D48" s="228"/>
      <c r="E48" s="101"/>
      <c r="F48" s="15"/>
      <c r="G48" s="15"/>
      <c r="H48" s="105"/>
    </row>
    <row r="49" spans="1:8" ht="11.25" customHeight="1">
      <c r="A49" s="101" t="s">
        <v>185</v>
      </c>
      <c r="B49" s="105"/>
      <c r="C49" s="269"/>
      <c r="D49" s="228"/>
      <c r="E49" s="101"/>
      <c r="F49" s="15"/>
      <c r="G49" s="15"/>
      <c r="H49" s="105"/>
    </row>
    <row r="50" spans="1:8" ht="11.25" customHeight="1">
      <c r="A50" s="101" t="s">
        <v>186</v>
      </c>
      <c r="B50" s="105"/>
      <c r="C50" s="269"/>
      <c r="D50" s="228"/>
      <c r="E50" s="101"/>
      <c r="F50" s="15"/>
      <c r="G50" s="15"/>
      <c r="H50" s="105"/>
    </row>
    <row r="51" spans="1:8" ht="11.25" customHeight="1">
      <c r="A51" s="101"/>
      <c r="B51" s="105"/>
      <c r="C51" s="269"/>
      <c r="D51" s="228"/>
      <c r="E51" s="101"/>
      <c r="F51" s="15"/>
      <c r="G51" s="15"/>
      <c r="H51" s="105"/>
    </row>
    <row r="52" spans="1:8" ht="11.25" customHeight="1">
      <c r="A52" s="101" t="s">
        <v>1167</v>
      </c>
      <c r="B52" s="105"/>
      <c r="C52" s="269"/>
      <c r="D52" s="228"/>
      <c r="E52" s="101"/>
      <c r="F52" s="15"/>
      <c r="G52" s="15"/>
      <c r="H52" s="105"/>
    </row>
    <row r="53" spans="1:8" ht="11.25" customHeight="1">
      <c r="A53" s="101"/>
      <c r="B53" s="105"/>
      <c r="C53" s="269"/>
      <c r="D53" s="228"/>
      <c r="E53" s="101"/>
      <c r="F53" s="15"/>
      <c r="G53" s="15"/>
      <c r="H53" s="105"/>
    </row>
    <row r="54" spans="1:8" ht="11.25" customHeight="1">
      <c r="A54" s="101" t="s">
        <v>187</v>
      </c>
      <c r="B54" s="105"/>
      <c r="C54" s="269"/>
      <c r="D54" s="228"/>
      <c r="E54" s="101"/>
      <c r="F54" s="15"/>
      <c r="G54" s="15"/>
      <c r="H54" s="105"/>
    </row>
    <row r="55" spans="1:8" ht="11.25" customHeight="1">
      <c r="A55" s="101" t="s">
        <v>188</v>
      </c>
      <c r="B55" s="105"/>
      <c r="C55" s="269"/>
      <c r="D55" s="228"/>
      <c r="E55" s="101"/>
      <c r="F55" s="15"/>
      <c r="G55" s="15"/>
      <c r="H55" s="105"/>
    </row>
    <row r="56" spans="1:8" ht="11.25" customHeight="1">
      <c r="A56" s="101"/>
      <c r="B56" s="105"/>
      <c r="C56" s="269"/>
      <c r="D56" s="228"/>
      <c r="E56" s="101"/>
      <c r="F56" s="15"/>
      <c r="G56" s="15"/>
      <c r="H56" s="105"/>
    </row>
    <row r="57" spans="1:8" ht="11.25" customHeight="1">
      <c r="A57" s="282" t="s">
        <v>1168</v>
      </c>
      <c r="B57" s="105"/>
      <c r="C57" s="269"/>
      <c r="D57" s="228"/>
      <c r="E57" s="101"/>
      <c r="F57" s="15"/>
      <c r="G57" s="15"/>
      <c r="H57" s="105"/>
    </row>
    <row r="58" spans="1:8" ht="11.25" customHeight="1">
      <c r="A58" s="101" t="s">
        <v>189</v>
      </c>
      <c r="B58" s="105"/>
      <c r="C58" s="269"/>
      <c r="D58" s="228"/>
      <c r="E58" s="101"/>
      <c r="F58" s="15"/>
      <c r="G58" s="15"/>
      <c r="H58" s="105"/>
    </row>
    <row r="59" spans="1:8" ht="11.25" customHeight="1">
      <c r="A59" s="101" t="s">
        <v>190</v>
      </c>
      <c r="B59" s="105"/>
      <c r="C59" s="269"/>
      <c r="D59" s="228"/>
      <c r="E59" s="101"/>
      <c r="F59" s="15"/>
      <c r="G59" s="15"/>
      <c r="H59" s="105"/>
    </row>
    <row r="60" spans="1:8" ht="11.25" customHeight="1">
      <c r="A60" s="101"/>
      <c r="B60" s="105"/>
      <c r="C60" s="269"/>
      <c r="D60" s="228"/>
      <c r="E60" s="101"/>
      <c r="F60" s="15"/>
      <c r="G60" s="15"/>
      <c r="H60" s="105"/>
    </row>
    <row r="61" spans="1:8" ht="11.25" customHeight="1">
      <c r="A61" s="101" t="s">
        <v>191</v>
      </c>
      <c r="B61" s="105"/>
      <c r="C61" s="269"/>
      <c r="D61" s="228"/>
      <c r="E61" s="101"/>
      <c r="F61" s="15"/>
      <c r="G61" s="15"/>
      <c r="H61" s="105"/>
    </row>
    <row r="62" spans="1:8" ht="11.25" customHeight="1">
      <c r="A62" s="101" t="s">
        <v>192</v>
      </c>
      <c r="B62" s="105"/>
      <c r="C62" s="269"/>
      <c r="D62" s="228"/>
      <c r="E62" s="101"/>
      <c r="F62" s="15"/>
      <c r="G62" s="15"/>
      <c r="H62" s="105"/>
    </row>
    <row r="63" spans="1:8" ht="11.25" customHeight="1">
      <c r="A63" s="101"/>
      <c r="B63" s="105"/>
      <c r="C63" s="269"/>
      <c r="D63" s="228"/>
      <c r="E63" s="101"/>
      <c r="F63" s="15"/>
      <c r="G63" s="15"/>
      <c r="H63" s="105"/>
    </row>
    <row r="64" spans="1:8" ht="11.25" customHeight="1">
      <c r="A64" s="101" t="s">
        <v>193</v>
      </c>
      <c r="B64" s="105"/>
      <c r="C64" s="269"/>
      <c r="D64" s="228"/>
      <c r="E64" s="101"/>
      <c r="F64" s="15"/>
      <c r="G64" s="15"/>
      <c r="H64" s="105"/>
    </row>
    <row r="65" spans="1:8" ht="11.25" customHeight="1">
      <c r="A65" s="101" t="s">
        <v>194</v>
      </c>
      <c r="B65" s="105"/>
      <c r="C65" s="269"/>
      <c r="D65" s="228"/>
      <c r="E65" s="101"/>
      <c r="F65" s="15"/>
      <c r="G65" s="15"/>
      <c r="H65" s="105"/>
    </row>
    <row r="66" spans="1:8" ht="11.25" customHeight="1">
      <c r="A66" s="101"/>
      <c r="B66" s="105"/>
      <c r="C66" s="269"/>
      <c r="D66" s="228"/>
      <c r="E66" s="101"/>
      <c r="F66" s="15"/>
      <c r="G66" s="15"/>
      <c r="H66" s="105"/>
    </row>
    <row r="67" spans="1:8" ht="11.25" customHeight="1">
      <c r="A67" s="101" t="s">
        <v>195</v>
      </c>
      <c r="B67" s="105"/>
      <c r="C67" s="269"/>
      <c r="D67" s="228"/>
      <c r="E67" s="101"/>
      <c r="F67" s="15"/>
      <c r="G67" s="15"/>
      <c r="H67" s="105"/>
    </row>
    <row r="68" spans="1:8" ht="11.25" customHeight="1">
      <c r="A68" s="101" t="s">
        <v>196</v>
      </c>
      <c r="B68" s="105"/>
      <c r="C68" s="269"/>
      <c r="D68" s="228"/>
      <c r="E68" s="101"/>
      <c r="F68" s="15"/>
      <c r="G68" s="15"/>
      <c r="H68" s="105"/>
    </row>
    <row r="69" spans="1:8" ht="11.25" customHeight="1">
      <c r="A69" s="101"/>
      <c r="B69" s="105"/>
      <c r="C69" s="269"/>
      <c r="D69" s="228"/>
      <c r="E69" s="101"/>
      <c r="F69" s="15"/>
      <c r="G69" s="15"/>
      <c r="H69" s="105"/>
    </row>
    <row r="70" spans="1:8" ht="11.25" customHeight="1">
      <c r="A70" s="101" t="s">
        <v>197</v>
      </c>
      <c r="B70" s="105"/>
      <c r="C70" s="269"/>
      <c r="D70" s="228"/>
      <c r="E70" s="101"/>
      <c r="F70" s="15"/>
      <c r="G70" s="15"/>
      <c r="H70" s="105"/>
    </row>
    <row r="71" spans="1:8" ht="11.25" customHeight="1">
      <c r="A71" s="101" t="s">
        <v>203</v>
      </c>
      <c r="B71" s="105"/>
      <c r="C71" s="269"/>
      <c r="D71" s="228"/>
      <c r="E71" s="101"/>
      <c r="F71" s="15"/>
      <c r="G71" s="15"/>
      <c r="H71" s="105"/>
    </row>
    <row r="72" spans="1:8" ht="11.25" customHeight="1">
      <c r="A72" s="101" t="s">
        <v>204</v>
      </c>
      <c r="B72" s="15"/>
      <c r="C72" s="228"/>
      <c r="D72" s="228"/>
      <c r="E72" s="101"/>
      <c r="F72" s="15"/>
      <c r="G72" s="15"/>
      <c r="H72" s="105"/>
    </row>
    <row r="73" spans="1:8">
      <c r="A73" s="101"/>
      <c r="B73" s="15"/>
      <c r="C73" s="228"/>
      <c r="D73" s="228"/>
      <c r="E73" s="101"/>
      <c r="F73" s="15"/>
      <c r="G73" s="15"/>
      <c r="H73" s="105"/>
    </row>
    <row r="74" spans="1:8">
      <c r="A74" s="275" t="s">
        <v>161</v>
      </c>
      <c r="B74" s="286"/>
      <c r="C74" s="228"/>
      <c r="D74" s="228"/>
      <c r="E74" s="101"/>
      <c r="F74" s="15"/>
      <c r="G74" s="15"/>
      <c r="H74" s="105"/>
    </row>
    <row r="75" spans="1:8">
      <c r="A75" s="275" t="s">
        <v>205</v>
      </c>
      <c r="B75" s="105"/>
      <c r="C75" s="269"/>
      <c r="D75" s="281"/>
      <c r="E75" s="101"/>
      <c r="F75" s="15"/>
      <c r="G75" s="15"/>
      <c r="H75" s="105"/>
    </row>
    <row r="76" spans="1:8">
      <c r="A76" s="275"/>
      <c r="B76" s="283"/>
      <c r="C76" s="269"/>
      <c r="D76" s="228"/>
      <c r="E76" s="101"/>
      <c r="F76" s="15"/>
      <c r="G76" s="15"/>
      <c r="H76" s="105"/>
    </row>
    <row r="77" spans="1:8">
      <c r="A77" s="284" t="s">
        <v>206</v>
      </c>
      <c r="B77" s="105"/>
      <c r="C77" s="269"/>
      <c r="D77" s="228"/>
      <c r="E77" s="101"/>
      <c r="F77" s="15"/>
      <c r="G77" s="15"/>
      <c r="H77" s="105"/>
    </row>
    <row r="78" spans="1:8">
      <c r="A78" s="284" t="s">
        <v>207</v>
      </c>
      <c r="B78" s="285"/>
      <c r="C78" s="269"/>
      <c r="D78" s="228"/>
      <c r="E78" s="101"/>
      <c r="F78" s="15"/>
      <c r="G78" s="15"/>
      <c r="H78" s="105"/>
    </row>
    <row r="79" spans="1:8">
      <c r="A79" s="357"/>
      <c r="B79" s="355"/>
      <c r="C79" s="269"/>
      <c r="D79" s="228"/>
      <c r="E79" s="101"/>
      <c r="F79" s="15"/>
      <c r="G79" s="15"/>
      <c r="H79" s="105"/>
    </row>
    <row r="80" spans="1:8">
      <c r="A80" s="101" t="s">
        <v>208</v>
      </c>
      <c r="B80" s="105"/>
      <c r="C80" s="228"/>
      <c r="D80" s="228"/>
      <c r="E80" s="101"/>
      <c r="F80" s="15"/>
      <c r="G80" s="15"/>
      <c r="H80" s="105"/>
    </row>
    <row r="81" spans="1:8">
      <c r="A81" s="101" t="s">
        <v>209</v>
      </c>
      <c r="B81" s="105"/>
      <c r="C81" s="269"/>
      <c r="D81" s="228"/>
      <c r="E81" s="101"/>
      <c r="F81" s="15"/>
      <c r="G81" s="15"/>
      <c r="H81" s="105"/>
    </row>
    <row r="82" spans="1:8">
      <c r="A82" s="101"/>
      <c r="B82" s="105"/>
      <c r="C82" s="269"/>
      <c r="D82" s="228"/>
      <c r="E82" s="101"/>
      <c r="F82" s="15"/>
      <c r="G82" s="15"/>
      <c r="H82" s="105"/>
    </row>
    <row r="83" spans="1:8">
      <c r="A83" s="101" t="s">
        <v>210</v>
      </c>
      <c r="B83" s="105"/>
      <c r="C83" s="269"/>
      <c r="D83" s="228"/>
      <c r="E83" s="101"/>
      <c r="F83" s="15"/>
      <c r="G83" s="15"/>
      <c r="H83" s="105"/>
    </row>
    <row r="84" spans="1:8">
      <c r="A84" s="101" t="s">
        <v>211</v>
      </c>
      <c r="B84" s="105"/>
      <c r="C84" s="269"/>
      <c r="D84" s="228"/>
      <c r="E84" s="101"/>
      <c r="F84" s="15"/>
      <c r="G84" s="15"/>
      <c r="H84" s="105"/>
    </row>
    <row r="85" spans="1:8">
      <c r="A85" s="101" t="s">
        <v>212</v>
      </c>
      <c r="B85" s="105"/>
      <c r="C85" s="269"/>
      <c r="D85" s="228"/>
      <c r="E85" s="101"/>
      <c r="F85" s="15"/>
      <c r="G85" s="15"/>
      <c r="H85" s="105"/>
    </row>
    <row r="86" spans="1:8">
      <c r="A86" s="101"/>
      <c r="B86" s="105"/>
      <c r="C86" s="269"/>
      <c r="D86" s="228"/>
      <c r="E86" s="101"/>
      <c r="F86" s="15"/>
      <c r="G86" s="15"/>
      <c r="H86" s="105"/>
    </row>
    <row r="87" spans="1:8">
      <c r="A87" s="101" t="s">
        <v>1169</v>
      </c>
      <c r="B87" s="105"/>
      <c r="C87" s="269"/>
      <c r="D87" s="228"/>
      <c r="E87" s="101"/>
      <c r="F87" s="15"/>
      <c r="G87" s="15"/>
      <c r="H87" s="105"/>
    </row>
    <row r="88" spans="1:8">
      <c r="A88" s="101"/>
      <c r="B88" s="105"/>
      <c r="C88" s="269"/>
      <c r="D88" s="228"/>
      <c r="E88" s="101"/>
      <c r="F88" s="15"/>
      <c r="G88" s="15"/>
      <c r="H88" s="105"/>
    </row>
    <row r="89" spans="1:8">
      <c r="A89" s="101" t="s">
        <v>213</v>
      </c>
      <c r="B89" s="105"/>
      <c r="C89" s="269"/>
      <c r="D89" s="228"/>
      <c r="E89" s="101"/>
      <c r="F89" s="15"/>
      <c r="G89" s="15"/>
      <c r="H89" s="105"/>
    </row>
    <row r="90" spans="1:8">
      <c r="A90" s="101" t="s">
        <v>214</v>
      </c>
      <c r="B90" s="105"/>
      <c r="C90" s="269"/>
      <c r="D90" s="228"/>
      <c r="E90" s="101"/>
      <c r="F90" s="15"/>
      <c r="G90" s="15"/>
      <c r="H90" s="105"/>
    </row>
    <row r="91" spans="1:8">
      <c r="A91" s="101" t="s">
        <v>1170</v>
      </c>
      <c r="B91" s="105"/>
      <c r="C91" s="269"/>
      <c r="D91" s="228"/>
      <c r="E91" s="101"/>
      <c r="F91" s="15"/>
      <c r="G91" s="15"/>
      <c r="H91" s="105"/>
    </row>
    <row r="92" spans="1:8">
      <c r="A92" s="101"/>
      <c r="B92" s="105"/>
      <c r="C92" s="269"/>
      <c r="D92" s="228"/>
      <c r="E92" s="101"/>
      <c r="F92" s="15"/>
      <c r="G92" s="15"/>
      <c r="H92" s="105"/>
    </row>
    <row r="93" spans="1:8">
      <c r="A93" s="282" t="s">
        <v>1171</v>
      </c>
      <c r="B93" s="105"/>
      <c r="C93" s="269"/>
      <c r="D93" s="228"/>
      <c r="E93" s="101"/>
      <c r="F93" s="15"/>
      <c r="G93" s="15"/>
      <c r="H93" s="105"/>
    </row>
    <row r="94" spans="1:8">
      <c r="A94" s="101"/>
      <c r="B94" s="105"/>
      <c r="C94" s="269"/>
      <c r="D94" s="228"/>
      <c r="E94" s="101"/>
      <c r="F94" s="15"/>
      <c r="G94" s="15"/>
      <c r="H94" s="105"/>
    </row>
    <row r="95" spans="1:8">
      <c r="A95" s="101" t="s">
        <v>1172</v>
      </c>
      <c r="B95" s="105"/>
      <c r="C95" s="269"/>
      <c r="D95" s="228"/>
      <c r="E95" s="101"/>
      <c r="F95" s="15"/>
      <c r="G95" s="15"/>
      <c r="H95" s="105"/>
    </row>
    <row r="96" spans="1:8">
      <c r="A96" s="101"/>
      <c r="B96" s="105"/>
      <c r="C96" s="269"/>
      <c r="D96" s="228"/>
      <c r="E96" s="101"/>
      <c r="F96" s="15"/>
      <c r="G96" s="15"/>
      <c r="H96" s="105"/>
    </row>
    <row r="97" spans="1:8">
      <c r="A97" s="101" t="s">
        <v>215</v>
      </c>
      <c r="B97" s="105"/>
      <c r="C97" s="269"/>
      <c r="D97" s="228"/>
      <c r="E97" s="101"/>
      <c r="F97" s="15"/>
      <c r="G97" s="15"/>
      <c r="H97" s="105"/>
    </row>
    <row r="98" spans="1:8">
      <c r="A98" s="101" t="s">
        <v>216</v>
      </c>
      <c r="B98" s="105"/>
      <c r="C98" s="269"/>
      <c r="D98" s="228"/>
      <c r="E98" s="101"/>
      <c r="F98" s="15"/>
      <c r="G98" s="15"/>
      <c r="H98" s="105"/>
    </row>
    <row r="99" spans="1:8">
      <c r="A99" s="101"/>
      <c r="B99" s="105"/>
      <c r="C99" s="269"/>
      <c r="D99" s="228"/>
      <c r="E99" s="101"/>
      <c r="F99" s="15"/>
      <c r="G99" s="15"/>
      <c r="H99" s="105"/>
    </row>
    <row r="100" spans="1:8">
      <c r="A100" s="101" t="s">
        <v>217</v>
      </c>
      <c r="B100" s="105"/>
      <c r="C100" s="269"/>
      <c r="D100" s="228"/>
      <c r="E100" s="101"/>
      <c r="F100" s="15"/>
      <c r="G100" s="15"/>
      <c r="H100" s="105"/>
    </row>
    <row r="101" spans="1:8">
      <c r="A101" s="101" t="s">
        <v>218</v>
      </c>
      <c r="B101" s="105"/>
      <c r="C101" s="269"/>
      <c r="D101" s="228"/>
      <c r="E101" s="101"/>
      <c r="F101" s="15"/>
      <c r="G101" s="15"/>
      <c r="H101" s="105"/>
    </row>
    <row r="102" spans="1:8">
      <c r="A102" s="101"/>
      <c r="B102" s="105"/>
      <c r="C102" s="269"/>
      <c r="D102" s="228"/>
      <c r="E102" s="101"/>
      <c r="F102" s="15"/>
      <c r="G102" s="15"/>
      <c r="H102" s="105"/>
    </row>
    <row r="103" spans="1:8">
      <c r="A103" s="360" t="s">
        <v>0</v>
      </c>
      <c r="B103" s="105"/>
      <c r="C103" s="269"/>
      <c r="D103" s="228"/>
      <c r="E103" s="101"/>
      <c r="F103" s="15"/>
      <c r="G103" s="15"/>
      <c r="H103" s="105"/>
    </row>
    <row r="104" spans="1:8">
      <c r="A104" s="101"/>
      <c r="B104" s="105"/>
      <c r="C104" s="269"/>
      <c r="D104" s="228"/>
      <c r="E104" s="101"/>
      <c r="F104" s="15"/>
      <c r="G104" s="15"/>
      <c r="H104" s="105"/>
    </row>
    <row r="105" spans="1:8">
      <c r="A105" s="101" t="s">
        <v>219</v>
      </c>
      <c r="B105" s="105"/>
      <c r="C105" s="269"/>
      <c r="D105" s="228"/>
      <c r="E105" s="101"/>
      <c r="F105" s="15"/>
      <c r="G105" s="15"/>
      <c r="H105" s="105"/>
    </row>
    <row r="106" spans="1:8">
      <c r="A106" s="101" t="s">
        <v>220</v>
      </c>
      <c r="B106" s="105"/>
      <c r="C106" s="269"/>
      <c r="D106" s="228"/>
      <c r="E106" s="101"/>
      <c r="F106" s="15"/>
      <c r="G106" s="15"/>
      <c r="H106" s="105"/>
    </row>
    <row r="107" spans="1:8">
      <c r="A107" s="101"/>
      <c r="B107" s="105"/>
      <c r="C107" s="269"/>
      <c r="D107" s="228"/>
      <c r="E107" s="101"/>
      <c r="F107" s="15"/>
      <c r="G107" s="15"/>
      <c r="H107" s="105"/>
    </row>
    <row r="108" spans="1:8">
      <c r="A108" s="101" t="s">
        <v>221</v>
      </c>
      <c r="B108" s="105"/>
      <c r="C108" s="269"/>
      <c r="D108" s="228"/>
      <c r="E108" s="101"/>
      <c r="F108" s="15"/>
      <c r="G108" s="15"/>
      <c r="H108" s="105"/>
    </row>
    <row r="109" spans="1:8">
      <c r="A109" s="101" t="s">
        <v>222</v>
      </c>
      <c r="B109" s="105"/>
      <c r="C109" s="269"/>
      <c r="D109" s="228"/>
      <c r="E109" s="101"/>
      <c r="F109" s="15"/>
      <c r="G109" s="15"/>
      <c r="H109" s="105"/>
    </row>
    <row r="110" spans="1:8">
      <c r="A110" s="101"/>
      <c r="B110" s="105"/>
      <c r="C110" s="269"/>
      <c r="D110" s="228"/>
      <c r="E110" s="101"/>
      <c r="F110" s="15"/>
      <c r="G110" s="15"/>
      <c r="H110" s="105"/>
    </row>
    <row r="111" spans="1:8">
      <c r="A111" s="101" t="s">
        <v>223</v>
      </c>
      <c r="B111" s="105"/>
      <c r="C111" s="269"/>
      <c r="D111" s="228"/>
      <c r="E111" s="101"/>
      <c r="F111" s="15"/>
      <c r="G111" s="15"/>
      <c r="H111" s="105"/>
    </row>
    <row r="112" spans="1:8">
      <c r="A112" s="101" t="s">
        <v>224</v>
      </c>
      <c r="B112" s="105"/>
      <c r="C112" s="269"/>
      <c r="D112" s="228"/>
      <c r="E112" s="101"/>
      <c r="F112" s="15"/>
      <c r="G112" s="15"/>
      <c r="H112" s="105"/>
    </row>
    <row r="113" spans="1:11">
      <c r="A113" s="101"/>
      <c r="B113" s="105"/>
      <c r="C113" s="269"/>
      <c r="D113" s="228"/>
      <c r="E113" s="101"/>
      <c r="F113" s="15"/>
      <c r="G113" s="15"/>
      <c r="H113" s="105"/>
    </row>
    <row r="114" spans="1:11" ht="13.5" thickBot="1">
      <c r="A114" s="101" t="s">
        <v>225</v>
      </c>
      <c r="B114" s="105"/>
      <c r="C114" s="269"/>
      <c r="D114" s="228"/>
      <c r="E114" s="101"/>
      <c r="F114" s="15"/>
      <c r="G114" s="15"/>
      <c r="H114" s="105"/>
    </row>
    <row r="115" spans="1:11" ht="13.5" thickBot="1">
      <c r="A115" s="101" t="s">
        <v>226</v>
      </c>
      <c r="B115" s="105"/>
      <c r="C115" s="269"/>
      <c r="D115" s="228"/>
      <c r="E115" s="101"/>
      <c r="F115" s="15"/>
      <c r="G115" s="15"/>
      <c r="H115" s="105"/>
      <c r="J115" s="382">
        <f>SUM(C10:C116)</f>
        <v>0</v>
      </c>
      <c r="K115" s="383">
        <f>SUM(D10:D116)</f>
        <v>0</v>
      </c>
    </row>
    <row r="116" spans="1:11">
      <c r="A116" s="102"/>
      <c r="B116" s="106"/>
      <c r="C116" s="142"/>
      <c r="D116" s="229"/>
      <c r="E116" s="102"/>
      <c r="F116" s="140"/>
      <c r="G116" s="140"/>
      <c r="H116" s="106"/>
    </row>
    <row r="117" spans="1:11">
      <c r="A117" s="287" t="s">
        <v>1</v>
      </c>
      <c r="B117" s="288"/>
      <c r="C117" s="15"/>
      <c r="D117" s="15"/>
      <c r="E117" s="15"/>
      <c r="F117" s="15"/>
      <c r="G117" s="15"/>
      <c r="H117" s="105"/>
    </row>
    <row r="118" spans="1:11">
      <c r="A118" s="282" t="s">
        <v>648</v>
      </c>
      <c r="B118" s="15"/>
      <c r="C118" s="15"/>
      <c r="D118" s="15"/>
      <c r="E118" s="290"/>
      <c r="F118" s="290"/>
      <c r="G118" s="290"/>
      <c r="H118" s="105"/>
    </row>
    <row r="119" spans="1:11">
      <c r="A119" s="101" t="s">
        <v>649</v>
      </c>
      <c r="B119" s="15"/>
      <c r="C119" s="15"/>
      <c r="D119" s="15"/>
      <c r="E119" s="291" t="s">
        <v>4</v>
      </c>
      <c r="F119" s="291" t="s">
        <v>5</v>
      </c>
      <c r="G119" s="291" t="s">
        <v>6</v>
      </c>
      <c r="H119" s="105"/>
    </row>
    <row r="120" spans="1:11">
      <c r="A120" s="101" t="s">
        <v>650</v>
      </c>
      <c r="B120" s="15"/>
      <c r="C120" s="15"/>
      <c r="D120" s="15"/>
      <c r="E120" s="290"/>
      <c r="F120" s="290"/>
      <c r="G120" s="290"/>
      <c r="H120" s="105"/>
    </row>
    <row r="121" spans="1:11">
      <c r="A121" s="289"/>
      <c r="B121" s="16" t="s">
        <v>651</v>
      </c>
      <c r="C121" s="15"/>
      <c r="D121" s="15"/>
      <c r="E121" s="291" t="s">
        <v>4</v>
      </c>
      <c r="F121" s="291" t="s">
        <v>5</v>
      </c>
      <c r="G121" s="291" t="s">
        <v>6</v>
      </c>
      <c r="H121" s="105"/>
    </row>
    <row r="122" spans="1:11">
      <c r="A122" s="289"/>
      <c r="B122" s="16" t="s">
        <v>651</v>
      </c>
      <c r="C122" s="15"/>
      <c r="D122" s="15"/>
      <c r="E122" s="291" t="s">
        <v>4</v>
      </c>
      <c r="F122" s="291" t="s">
        <v>5</v>
      </c>
      <c r="G122" s="291" t="s">
        <v>6</v>
      </c>
      <c r="H122" s="105"/>
    </row>
    <row r="123" spans="1:11">
      <c r="A123" s="282" t="s">
        <v>2</v>
      </c>
      <c r="B123" s="15"/>
      <c r="C123" s="15"/>
      <c r="D123" s="15"/>
      <c r="E123" s="290"/>
      <c r="F123" s="290"/>
      <c r="G123" s="290"/>
      <c r="H123" s="105"/>
    </row>
    <row r="124" spans="1:11">
      <c r="A124" s="101" t="s">
        <v>3</v>
      </c>
      <c r="B124" s="15"/>
      <c r="C124" s="15"/>
      <c r="D124" s="15"/>
      <c r="E124" s="291" t="s">
        <v>4</v>
      </c>
      <c r="F124" s="291" t="s">
        <v>5</v>
      </c>
      <c r="G124" s="291" t="s">
        <v>6</v>
      </c>
      <c r="H124" s="105"/>
    </row>
    <row r="125" spans="1:11">
      <c r="A125" s="101" t="s">
        <v>7</v>
      </c>
      <c r="B125" s="15"/>
      <c r="C125" s="15"/>
      <c r="D125" s="15"/>
      <c r="E125" s="291" t="s">
        <v>4</v>
      </c>
      <c r="F125" s="291" t="s">
        <v>5</v>
      </c>
      <c r="G125" s="291" t="s">
        <v>6</v>
      </c>
      <c r="H125" s="105"/>
    </row>
    <row r="126" spans="1:11" ht="12.75" customHeight="1">
      <c r="A126" s="801" t="s">
        <v>652</v>
      </c>
      <c r="B126" s="802"/>
      <c r="C126" s="15"/>
      <c r="D126" s="15"/>
      <c r="E126" s="291"/>
      <c r="F126" s="291"/>
      <c r="G126" s="291"/>
      <c r="H126" s="105"/>
    </row>
    <row r="127" spans="1:11" ht="12.75" customHeight="1">
      <c r="A127" s="803"/>
      <c r="B127" s="802"/>
      <c r="C127" s="15"/>
      <c r="D127" s="15"/>
      <c r="E127" s="291" t="s">
        <v>4</v>
      </c>
      <c r="F127" s="291" t="s">
        <v>5</v>
      </c>
      <c r="G127" s="291" t="s">
        <v>6</v>
      </c>
      <c r="H127" s="105"/>
    </row>
    <row r="128" spans="1:11" ht="12.75" customHeight="1">
      <c r="A128" s="323"/>
      <c r="B128" s="322"/>
      <c r="C128" s="15"/>
      <c r="D128" s="15"/>
      <c r="E128" s="291"/>
      <c r="F128" s="291"/>
      <c r="G128" s="291"/>
      <c r="H128" s="105"/>
    </row>
    <row r="129" spans="1:8">
      <c r="A129" s="102"/>
      <c r="B129" s="321" t="s">
        <v>653</v>
      </c>
      <c r="C129" s="140"/>
      <c r="D129" s="140"/>
      <c r="E129" s="326" t="str">
        <f>IF(J115&gt;20,"ELEVE","")</f>
        <v/>
      </c>
      <c r="F129" s="324"/>
      <c r="G129" s="327" t="str">
        <f>IF(K115&gt;25,"FAIBLE","")</f>
        <v/>
      </c>
      <c r="H129" s="106"/>
    </row>
  </sheetData>
  <mergeCells count="9">
    <mergeCell ref="A126:B127"/>
    <mergeCell ref="E3:G3"/>
    <mergeCell ref="B1:D1"/>
    <mergeCell ref="B3:D3"/>
    <mergeCell ref="B7:D7"/>
    <mergeCell ref="B5:D5"/>
    <mergeCell ref="B6:D6"/>
    <mergeCell ref="E9:H9"/>
    <mergeCell ref="E10:H10"/>
  </mergeCells>
  <phoneticPr fontId="0" type="noConversion"/>
  <hyperlinks>
    <hyperlink ref="A103" r:id="rId1" location="CIT!A1"/>
    <hyperlink ref="A126:B127" location="CIT!A1" display="Le manque de séparation de fonction constitue des éléments susceptibles de générer un risque de fraudes :  à apprécier avec feuille CIT"/>
  </hyperlinks>
  <pageMargins left="0.78740157480314965" right="0.78740157480314965" top="0.59055118110236227" bottom="0.39370078740157483" header="0.51181102362204722" footer="0.31496062992125984"/>
  <pageSetup paperSize="9" scale="94" orientation="portrait"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58</vt:i4>
      </vt:variant>
      <vt:variant>
        <vt:lpstr>Plages nommées</vt:lpstr>
      </vt:variant>
      <vt:variant>
        <vt:i4>316</vt:i4>
      </vt:variant>
    </vt:vector>
  </HeadingPairs>
  <TitlesOfParts>
    <vt:vector size="374" baseType="lpstr">
      <vt:lpstr>Q</vt:lpstr>
      <vt:lpstr>Q ALPH</vt:lpstr>
      <vt:lpstr>Q1GENE</vt:lpstr>
      <vt:lpstr>Q1ORGA</vt:lpstr>
      <vt:lpstr>Q1FISC</vt:lpstr>
      <vt:lpstr>Q1SOC</vt:lpstr>
      <vt:lpstr>Q1RAPP</vt:lpstr>
      <vt:lpstr>Q1ECO</vt:lpstr>
      <vt:lpstr>Q1GEST</vt:lpstr>
      <vt:lpstr>Q2BA</vt:lpstr>
      <vt:lpstr>Q2INT</vt:lpstr>
      <vt:lpstr>Q2HON</vt:lpstr>
      <vt:lpstr>Q2ADRES</vt:lpstr>
      <vt:lpstr>Q3MIS</vt:lpstr>
      <vt:lpstr>Q3 ACCEPT</vt:lpstr>
      <vt:lpstr>R1ANA</vt:lpstr>
      <vt:lpstr>R4CPT</vt:lpstr>
      <vt:lpstr>R5ORC</vt:lpstr>
      <vt:lpstr>R6INF</vt:lpstr>
      <vt:lpstr>R6ORINF</vt:lpstr>
      <vt:lpstr>R6LOG</vt:lpstr>
      <vt:lpstr>R8MET</vt:lpstr>
      <vt:lpstr>S2JURI</vt:lpstr>
      <vt:lpstr>S3BAU</vt:lpstr>
      <vt:lpstr>S4EMP</vt:lpstr>
      <vt:lpstr>S5ASS</vt:lpstr>
      <vt:lpstr>S6LEA</vt:lpstr>
      <vt:lpstr>S7DEP</vt:lpstr>
      <vt:lpstr>S9FON</vt:lpstr>
      <vt:lpstr>S9ENG</vt:lpstr>
      <vt:lpstr>S10PA</vt:lpstr>
      <vt:lpstr>S11BDL</vt:lpstr>
      <vt:lpstr>S12HAVT</vt:lpstr>
      <vt:lpstr>S20ST</vt:lpstr>
      <vt:lpstr>S21DI</vt:lpstr>
      <vt:lpstr>S21CC</vt:lpstr>
      <vt:lpstr>S22ACT</vt:lpstr>
      <vt:lpstr>S23K</vt:lpstr>
      <vt:lpstr>S24CA</vt:lpstr>
      <vt:lpstr>S25AG</vt:lpstr>
      <vt:lpstr>S26CON</vt:lpstr>
      <vt:lpstr>T1</vt:lpstr>
      <vt:lpstr>T2</vt:lpstr>
      <vt:lpstr>T3</vt:lpstr>
      <vt:lpstr>T5</vt:lpstr>
      <vt:lpstr>U01</vt:lpstr>
      <vt:lpstr>U02</vt:lpstr>
      <vt:lpstr>U03</vt:lpstr>
      <vt:lpstr>U04</vt:lpstr>
      <vt:lpstr>U05</vt:lpstr>
      <vt:lpstr>U06</vt:lpstr>
      <vt:lpstr>U12</vt:lpstr>
      <vt:lpstr>U13</vt:lpstr>
      <vt:lpstr>U21</vt:lpstr>
      <vt:lpstr>CI</vt:lpstr>
      <vt:lpstr>CIQ</vt:lpstr>
      <vt:lpstr>CIT</vt:lpstr>
      <vt:lpstr>CIR</vt:lpstr>
      <vt:lpstr>CI!_E44567</vt:lpstr>
      <vt:lpstr>CIQ!_E44567</vt:lpstr>
      <vt:lpstr>'R6ORINF'!_E44567</vt:lpstr>
      <vt:lpstr>CI!_E63511</vt:lpstr>
      <vt:lpstr>CIQ!_E63511</vt:lpstr>
      <vt:lpstr>'R6ORINF'!_E63511</vt:lpstr>
      <vt:lpstr>CI!_E63512</vt:lpstr>
      <vt:lpstr>CIQ!_E63512</vt:lpstr>
      <vt:lpstr>'R6ORINF'!_E63512</vt:lpstr>
      <vt:lpstr>CI!_E63514</vt:lpstr>
      <vt:lpstr>CIQ!_E63514</vt:lpstr>
      <vt:lpstr>'R6ORINF'!_E63514</vt:lpstr>
      <vt:lpstr>CI!_E66116</vt:lpstr>
      <vt:lpstr>CIQ!_E66116</vt:lpstr>
      <vt:lpstr>'R6ORINF'!_E66116</vt:lpstr>
      <vt:lpstr>ADCODPOST</vt:lpstr>
      <vt:lpstr>ADRUE</vt:lpstr>
      <vt:lpstr>ADVILLE</vt:lpstr>
      <vt:lpstr>CI!CENTHUIT</vt:lpstr>
      <vt:lpstr>CIQ!CENTHUIT</vt:lpstr>
      <vt:lpstr>'R6ORINF'!CENTHUIT</vt:lpstr>
      <vt:lpstr>CI!CENTHUITCINQ</vt:lpstr>
      <vt:lpstr>CIQ!CENTHUITCINQ</vt:lpstr>
      <vt:lpstr>'R6ORINF'!CENTHUITCINQ</vt:lpstr>
      <vt:lpstr>CI!CENTQUARANTCINQ</vt:lpstr>
      <vt:lpstr>CIQ!CENTQUARANTCINQ</vt:lpstr>
      <vt:lpstr>'R6ORINF'!CENTQUARANTCINQ</vt:lpstr>
      <vt:lpstr>CI!CENTSOIXANTESIX</vt:lpstr>
      <vt:lpstr>CIQ!CENTSOIXANTESIX</vt:lpstr>
      <vt:lpstr>'R6ORINF'!CENTSOIXANTESIX</vt:lpstr>
      <vt:lpstr>CI!CENTSOIXANTNEUF</vt:lpstr>
      <vt:lpstr>CIQ!CENTSOIXANTNEUF</vt:lpstr>
      <vt:lpstr>'R6ORINF'!CENTSOIXANTNEUF</vt:lpstr>
      <vt:lpstr>CI!CINQUANTENEUF</vt:lpstr>
      <vt:lpstr>CIQ!CINQUANTENEUF</vt:lpstr>
      <vt:lpstr>'R6ORINF'!CINQUANTENEUF</vt:lpstr>
      <vt:lpstr>CI!DEUXCENTCINQ</vt:lpstr>
      <vt:lpstr>CIQ!DEUXCENTCINQ</vt:lpstr>
      <vt:lpstr>'R6ORINF'!DEUXCENTCINQ</vt:lpstr>
      <vt:lpstr>CI!DEUXCENTONZE</vt:lpstr>
      <vt:lpstr>CIQ!DEUXCENTONZE</vt:lpstr>
      <vt:lpstr>'R6ORINF'!DEUXCENTONZE</vt:lpstr>
      <vt:lpstr>CI!DEUXCENTROIS</vt:lpstr>
      <vt:lpstr>CIQ!DEUXCENTROIS</vt:lpstr>
      <vt:lpstr>'R6ORINF'!DEUXCENTROIS</vt:lpstr>
      <vt:lpstr>CI!DEUXCENTSEPT</vt:lpstr>
      <vt:lpstr>CIQ!DEUXCENTSEPT</vt:lpstr>
      <vt:lpstr>'R6ORINF'!DEUXCENTSEPT</vt:lpstr>
      <vt:lpstr>CI!DEUXCENTSOIXANTEDOUZE</vt:lpstr>
      <vt:lpstr>CIQ!DEUXCENTSOIXANTEDOUZE</vt:lpstr>
      <vt:lpstr>'R6ORINF'!DEUXCENTSOIXANTEDOUZE</vt:lpstr>
      <vt:lpstr>CI!DEUXCENTSOIXANTESEPT</vt:lpstr>
      <vt:lpstr>CIQ!DEUXCENTSOIXANTESEPT</vt:lpstr>
      <vt:lpstr>'R6ORINF'!DEUXCENTSOIXANTESEPT</vt:lpstr>
      <vt:lpstr>CI!DEUXCENTSOIXANTETONZE</vt:lpstr>
      <vt:lpstr>CIQ!DEUXCENTSOIXANTETONZE</vt:lpstr>
      <vt:lpstr>'R6ORINF'!DEUXCENTSOIXANTETONZE</vt:lpstr>
      <vt:lpstr>CI!DEUXCENTSOIXANTETUN</vt:lpstr>
      <vt:lpstr>CIQ!DEUXCENTSOIXANTETUN</vt:lpstr>
      <vt:lpstr>'R6ORINF'!DEUXCENTSOIXANTETUN</vt:lpstr>
      <vt:lpstr>CI!DEUXCENTUN</vt:lpstr>
      <vt:lpstr>CIQ!DEUXCENTUN</vt:lpstr>
      <vt:lpstr>'R6ORINF'!DEUXCENTUN</vt:lpstr>
      <vt:lpstr>CI!DIXSEPT</vt:lpstr>
      <vt:lpstr>CIQ!DIXSEPT</vt:lpstr>
      <vt:lpstr>'R6ORINF'!DIXSEPT</vt:lpstr>
      <vt:lpstr>FAXCLIENT</vt:lpstr>
      <vt:lpstr>CI!MILTREIZ</vt:lpstr>
      <vt:lpstr>CIQ!MILTREIZ</vt:lpstr>
      <vt:lpstr>'R6ORINF'!MILTREIZ</vt:lpstr>
      <vt:lpstr>S24CA!NBRETITRES</vt:lpstr>
      <vt:lpstr>S25AG!NBRETITRES</vt:lpstr>
      <vt:lpstr>NBRETITRES</vt:lpstr>
      <vt:lpstr>PARTICULARITES_SOCIALES</vt:lpstr>
      <vt:lpstr>'Q ALPH'!Q3LETTRMISSION</vt:lpstr>
      <vt:lpstr>Q3LETTRMISSION</vt:lpstr>
      <vt:lpstr>CI!QUARANTE</vt:lpstr>
      <vt:lpstr>CIQ!QUARANTE</vt:lpstr>
      <vt:lpstr>'R6ORINF'!QUARANTE</vt:lpstr>
      <vt:lpstr>CI!QUARANTEDEUX</vt:lpstr>
      <vt:lpstr>CIQ!QUARANTEDEUX</vt:lpstr>
      <vt:lpstr>'R6ORINF'!QUARANTEDEUX</vt:lpstr>
      <vt:lpstr>CI!QUARANTENEUFSIX</vt:lpstr>
      <vt:lpstr>CIQ!QUARANTENEUFSIX</vt:lpstr>
      <vt:lpstr>'R6ORINF'!QUARANTENEUFSIX</vt:lpstr>
      <vt:lpstr>CI!QUARANTENEUFUN</vt:lpstr>
      <vt:lpstr>CIQ!QUARANTENEUFUN</vt:lpstr>
      <vt:lpstr>'R6ORINF'!QUARANTENEUFUN</vt:lpstr>
      <vt:lpstr>CI!QUARANTEQUATRE</vt:lpstr>
      <vt:lpstr>CIQ!QUARANTEQUATRE</vt:lpstr>
      <vt:lpstr>'R6ORINF'!QUARANTEQUATRE</vt:lpstr>
      <vt:lpstr>CI!QUARANTEQUATRECINQCINQ</vt:lpstr>
      <vt:lpstr>CIQ!QUARANTEQUATRECINQCINQ</vt:lpstr>
      <vt:lpstr>'R6ORINF'!QUARANTEQUATRECINQCINQ</vt:lpstr>
      <vt:lpstr>CI!QUARANTESIX</vt:lpstr>
      <vt:lpstr>CIQ!QUARANTESIX</vt:lpstr>
      <vt:lpstr>'R6ORINF'!QUARANTESIX</vt:lpstr>
      <vt:lpstr>CI!QUARANTETROIS</vt:lpstr>
      <vt:lpstr>CIQ!QUARANTETROIS</vt:lpstr>
      <vt:lpstr>'R6ORINF'!QUARANTETROIS</vt:lpstr>
      <vt:lpstr>CI!QUARANTETUN</vt:lpstr>
      <vt:lpstr>CIQ!QUARANTETUN</vt:lpstr>
      <vt:lpstr>'R6ORINF'!QUARANTETUN</vt:lpstr>
      <vt:lpstr>CI!QUARATEQUATRECINQSIX</vt:lpstr>
      <vt:lpstr>CIQ!QUARATEQUATRECINQSIX</vt:lpstr>
      <vt:lpstr>'R6ORINF'!QUARATEQUATRECINQSIX</vt:lpstr>
      <vt:lpstr>CI!QUATORZETRENTETUN</vt:lpstr>
      <vt:lpstr>CIQ!QUATORZETRENTETUN</vt:lpstr>
      <vt:lpstr>'R6ORINF'!QUATORZETRENTETUN</vt:lpstr>
      <vt:lpstr>CI!QUATORZEVINGTQUATRE</vt:lpstr>
      <vt:lpstr>CIQ!QUATORZEVINGTQUATRE</vt:lpstr>
      <vt:lpstr>'R6ORINF'!QUATORZEVINGTQUATRE</vt:lpstr>
      <vt:lpstr>CI!QUATRE</vt:lpstr>
      <vt:lpstr>CIQ!QUATRE</vt:lpstr>
      <vt:lpstr>'R6ORINF'!QUATRE</vt:lpstr>
      <vt:lpstr>CI!QUATRECENTCINQUANTECINQ</vt:lpstr>
      <vt:lpstr>CIQ!QUATRECENTCINQUANTECINQ</vt:lpstr>
      <vt:lpstr>'R6ORINF'!QUATRECENTCINQUANTECINQ</vt:lpstr>
      <vt:lpstr>CI!QUATRECENTCINQUANTESIX</vt:lpstr>
      <vt:lpstr>CIQ!QUATRECENTCINQUANTESIX</vt:lpstr>
      <vt:lpstr>'R6ORINF'!QUATRECENTCINQUANTESIX</vt:lpstr>
      <vt:lpstr>CI!QUATRECENTCINQUANTETUN</vt:lpstr>
      <vt:lpstr>CIQ!QUATRECENTCINQUANTETUN</vt:lpstr>
      <vt:lpstr>'R6ORINF'!QUATRECENTCINQUANTETUN</vt:lpstr>
      <vt:lpstr>CI!QUATRECENTNEUF</vt:lpstr>
      <vt:lpstr>CIQ!QUATRECENTNEUF</vt:lpstr>
      <vt:lpstr>'R6ORINF'!QUATRECENTNEUF</vt:lpstr>
      <vt:lpstr>CI!QUATRECENTQUARANTEQUATRE</vt:lpstr>
      <vt:lpstr>CIQ!QUATRECENTQUARANTEQUATRE</vt:lpstr>
      <vt:lpstr>'R6ORINF'!QUATRECENTQUARANTEQUATRE</vt:lpstr>
      <vt:lpstr>CI!QUATRECENTQUATREVINGTSEPT</vt:lpstr>
      <vt:lpstr>CIQ!QUATRECENTQUATREVINGTSEPT</vt:lpstr>
      <vt:lpstr>'R6ORINF'!QUATRECENTQUATREVINGTSEPT</vt:lpstr>
      <vt:lpstr>CI!QUATRECENTQUATREVINGTSIX</vt:lpstr>
      <vt:lpstr>CIQ!QUATRECENTQUATREVINGTSIX</vt:lpstr>
      <vt:lpstr>'R6ORINF'!QUATRECENTQUATREVINGTSIX</vt:lpstr>
      <vt:lpstr>CI!QUATRECENTQUATREVINGTUN</vt:lpstr>
      <vt:lpstr>CIQ!QUATRECENTQUATREVINGTUN</vt:lpstr>
      <vt:lpstr>'R6ORINF'!QUATRECENTQUATREVINGTUN</vt:lpstr>
      <vt:lpstr>CI!QUATRECENTREIZE</vt:lpstr>
      <vt:lpstr>CIQ!QUATRECENTREIZE</vt:lpstr>
      <vt:lpstr>'R6ORINF'!QUATRECENTREIZE</vt:lpstr>
      <vt:lpstr>CI!QUATRECENTROIS</vt:lpstr>
      <vt:lpstr>CIQ!QUATRECENTROIS</vt:lpstr>
      <vt:lpstr>'R6ORINF'!QUATRECENTROIS</vt:lpstr>
      <vt:lpstr>CI!QUATRECENTVINGTCINQ</vt:lpstr>
      <vt:lpstr>CIQ!QUATRECENTVINGTCINQ</vt:lpstr>
      <vt:lpstr>'R6ORINF'!QUATRECENTVINGTCINQ</vt:lpstr>
      <vt:lpstr>CI!QUATRECENTVINGTETUN</vt:lpstr>
      <vt:lpstr>CIQ!QUATRECENTVINGTETUN</vt:lpstr>
      <vt:lpstr>'R6ORINF'!QUATRECENTVINGTETUN</vt:lpstr>
      <vt:lpstr>CI!QUINZE</vt:lpstr>
      <vt:lpstr>CIQ!QUINZE</vt:lpstr>
      <vt:lpstr>'R6ORINF'!QUINZE</vt:lpstr>
      <vt:lpstr>CI!SANSPARTICI</vt:lpstr>
      <vt:lpstr>CIQ!SANSPARTICI</vt:lpstr>
      <vt:lpstr>'R6ORINF'!SANSPARTICI</vt:lpstr>
      <vt:lpstr>CI!SEPTCENTHUITROIS</vt:lpstr>
      <vt:lpstr>CIQ!SEPTCENTHUITROIS</vt:lpstr>
      <vt:lpstr>'R6ORINF'!SEPTCENTHUITROIS</vt:lpstr>
      <vt:lpstr>CI!SEPTCENTSEPT</vt:lpstr>
      <vt:lpstr>CIQ!SEPTCENTSEPT</vt:lpstr>
      <vt:lpstr>'R6ORINF'!SEPTCENTSEPT</vt:lpstr>
      <vt:lpstr>CI!SEPTCENTSIX</vt:lpstr>
      <vt:lpstr>CIQ!SEPTCENTSIX</vt:lpstr>
      <vt:lpstr>'R6ORINF'!SEPTCENTSIX</vt:lpstr>
      <vt:lpstr>CI!SEPTCENTSOIXANTESIX</vt:lpstr>
      <vt:lpstr>CIQ!SEPTCENTSOIXANTESIX</vt:lpstr>
      <vt:lpstr>'R6ORINF'!SEPTCENTSOIXANTESIX</vt:lpstr>
      <vt:lpstr>CI!SEPTCENTSOIXANTETUN</vt:lpstr>
      <vt:lpstr>CIQ!SEPTCENTSOIXANTETUN</vt:lpstr>
      <vt:lpstr>'R6ORINF'!SEPTCENTSOIXANTETUN</vt:lpstr>
      <vt:lpstr>CI!SIXCENTDEUX</vt:lpstr>
      <vt:lpstr>CIQ!SIXCENTDEUX</vt:lpstr>
      <vt:lpstr>'R6ORINF'!SIXCENTDEUX</vt:lpstr>
      <vt:lpstr>CI!SIXCENTQUARANTECINQ</vt:lpstr>
      <vt:lpstr>CIQ!SIXCENTQUARANTECINQ</vt:lpstr>
      <vt:lpstr>'R6ORINF'!SIXCENTQUARANTECINQ</vt:lpstr>
      <vt:lpstr>CI!SIXCENTSEIZE</vt:lpstr>
      <vt:lpstr>CIQ!SIXCENTSEIZE</vt:lpstr>
      <vt:lpstr>'R6ORINF'!SIXCENTSEIZE</vt:lpstr>
      <vt:lpstr>CI!SIXCENTSOIXANTESIX</vt:lpstr>
      <vt:lpstr>CIQ!SIXCENTSOIXANTESIX</vt:lpstr>
      <vt:lpstr>'R6ORINF'!SIXCENTSOIXANTESIX</vt:lpstr>
      <vt:lpstr>CI!SIXCENTTRENTETROISQUATRE</vt:lpstr>
      <vt:lpstr>CIQ!SIXCENTTRENTETROISQUATRE</vt:lpstr>
      <vt:lpstr>'R6ORINF'!SIXCENTTRENTETROISQUATRE</vt:lpstr>
      <vt:lpstr>CI!SIXCENTVINGTCINQ</vt:lpstr>
      <vt:lpstr>CIQ!SIXCENTVINGTCINQ</vt:lpstr>
      <vt:lpstr>'R6ORINF'!SIXCENTVINGTCINQ</vt:lpstr>
      <vt:lpstr>CI!SIXCENTVINGTSIX</vt:lpstr>
      <vt:lpstr>CIQ!SIXCENTVINGTSIX</vt:lpstr>
      <vt:lpstr>'R6ORINF'!SIXCENTVINGTSIX</vt:lpstr>
      <vt:lpstr>CI!SIXCENTVINTROISQUATRE</vt:lpstr>
      <vt:lpstr>CIQ!SIXCENTVINTROISQUATRE</vt:lpstr>
      <vt:lpstr>'R6ORINF'!SIXCENTVINTROISQUATRE</vt:lpstr>
      <vt:lpstr>CI!SOIXANTE</vt:lpstr>
      <vt:lpstr>CIQ!SOIXANTE</vt:lpstr>
      <vt:lpstr>'R6ORINF'!SOIXANTE</vt:lpstr>
      <vt:lpstr>CI!SOIXANTECINQCINQ</vt:lpstr>
      <vt:lpstr>CIQ!SOIXANTECINQCINQ</vt:lpstr>
      <vt:lpstr>'R6ORINF'!SOIXANTECINQCINQ</vt:lpstr>
      <vt:lpstr>CI!SOIXANTECINQONZE</vt:lpstr>
      <vt:lpstr>CIQ!SOIXANTECINQONZE</vt:lpstr>
      <vt:lpstr>'R6ORINF'!SOIXANTECINQONZE</vt:lpstr>
      <vt:lpstr>CI!SOIXANTECINQTROIS</vt:lpstr>
      <vt:lpstr>CIQ!SOIXANTECINQTROIS</vt:lpstr>
      <vt:lpstr>'R6ORINF'!SOIXANTECINQTROIS</vt:lpstr>
      <vt:lpstr>CI!SOIXANTECINQUATRE</vt:lpstr>
      <vt:lpstr>CIQ!SOIXANTECINQUATRE</vt:lpstr>
      <vt:lpstr>'R6ORINF'!SOIXANTECINQUATRE</vt:lpstr>
      <vt:lpstr>CI!SOIXANTEDIX</vt:lpstr>
      <vt:lpstr>CIQ!SOIXANTEDIX</vt:lpstr>
      <vt:lpstr>'R6ORINF'!SOIXANTEDIX</vt:lpstr>
      <vt:lpstr>CI!SOIXANTEDIXNEUF</vt:lpstr>
      <vt:lpstr>CIQ!SOIXANTEDIXNEUF</vt:lpstr>
      <vt:lpstr>'R6ORINF'!SOIXANTEDIXNEUF</vt:lpstr>
      <vt:lpstr>CI!SOIXANTEDIXSEPT</vt:lpstr>
      <vt:lpstr>CIQ!SOIXANTEDIXSEPT</vt:lpstr>
      <vt:lpstr>'R6ORINF'!SOIXANTEDIXSEPT</vt:lpstr>
      <vt:lpstr>CI!SOIXANTEDOUZE</vt:lpstr>
      <vt:lpstr>CIQ!SOIXANTEDOUZE</vt:lpstr>
      <vt:lpstr>'R6ORINF'!SOIXANTEDOUZE</vt:lpstr>
      <vt:lpstr>CI!SOIXANTEQUATORZE</vt:lpstr>
      <vt:lpstr>CIQ!SOIXANTEQUATORZE</vt:lpstr>
      <vt:lpstr>'R6ORINF'!SOIXANTEQUATORZE</vt:lpstr>
      <vt:lpstr>CI!SOIXANTEQUATRESOIXANTE12</vt:lpstr>
      <vt:lpstr>CIQ!SOIXANTEQUATRESOIXANTE12</vt:lpstr>
      <vt:lpstr>'R6ORINF'!SOIXANTEQUATRESOIXANTE12</vt:lpstr>
      <vt:lpstr>CI!SOIXANTEQUINZECINQ</vt:lpstr>
      <vt:lpstr>CIQ!SOIXANTEQUINZECINQ</vt:lpstr>
      <vt:lpstr>'R6ORINF'!SOIXANTEQUINZECINQ</vt:lpstr>
      <vt:lpstr>CI!SOIXANTEQUINZEDEUX</vt:lpstr>
      <vt:lpstr>CIQ!SOIXANTEQUINZEDEUX</vt:lpstr>
      <vt:lpstr>'R6ORINF'!SOIXANTEQUINZEDEUX</vt:lpstr>
      <vt:lpstr>CI!SOIXANTEQUINZEUN</vt:lpstr>
      <vt:lpstr>CIQ!SOIXANTEQUINZEUN</vt:lpstr>
      <vt:lpstr>'R6ORINF'!SOIXANTEQUINZEUN</vt:lpstr>
      <vt:lpstr>CI!SOIXANTESEIZEONZE</vt:lpstr>
      <vt:lpstr>CIQ!SOIXANTESEIZEONZE</vt:lpstr>
      <vt:lpstr>'R6ORINF'!SOIXANTESEIZEONZE</vt:lpstr>
      <vt:lpstr>CI!SOIXANTESEPT</vt:lpstr>
      <vt:lpstr>CIQ!SOIXANTESEPT</vt:lpstr>
      <vt:lpstr>'R6ORINF'!SOIXANTESEPT</vt:lpstr>
      <vt:lpstr>CI!SOIXANTESIXQUINZE</vt:lpstr>
      <vt:lpstr>CIQ!SOIXANTESIXQUINZE</vt:lpstr>
      <vt:lpstr>'R6ORINF'!SOIXANTESIXQUINZE</vt:lpstr>
      <vt:lpstr>CI!SOIXANTETREIZE</vt:lpstr>
      <vt:lpstr>CIQ!SOIXANTETREIZE</vt:lpstr>
      <vt:lpstr>'R6ORINF'!SOIXANTETREIZE</vt:lpstr>
      <vt:lpstr>CI!SOIXANTETROIS</vt:lpstr>
      <vt:lpstr>CIQ!SOIXANTETROIS</vt:lpstr>
      <vt:lpstr>'R6ORINF'!SOIXANTETROIS</vt:lpstr>
      <vt:lpstr>CI!SOIXANTETUNTRENTECINQ</vt:lpstr>
      <vt:lpstr>CIQ!SOIXANTETUNTRENTECINQ</vt:lpstr>
      <vt:lpstr>'R6ORINF'!SOIXANTETUNTRENTECINQ</vt:lpstr>
      <vt:lpstr>CI!SOIXANTEXINQSEIZE</vt:lpstr>
      <vt:lpstr>CIQ!SOIXANTEXINQSEIZE</vt:lpstr>
      <vt:lpstr>'R6ORINF'!SOIXANTEXINQSEIZE</vt:lpstr>
      <vt:lpstr>TELCLIENT</vt:lpstr>
      <vt:lpstr>CI!TROIS</vt:lpstr>
      <vt:lpstr>CIQ!TROIS</vt:lpstr>
      <vt:lpstr>'R6ORINF'!TROIS</vt:lpstr>
      <vt:lpstr>S24CA!VALTITRES</vt:lpstr>
      <vt:lpstr>S25AG!VALTITRES</vt:lpstr>
      <vt:lpstr>VALTITRES</vt:lpstr>
      <vt:lpstr>CI!VINGTETUNQUATREVINGTDEUX</vt:lpstr>
      <vt:lpstr>CIQ!VINGTETUNQUATREVINGTDEUX</vt:lpstr>
      <vt:lpstr>'R6ORINF'!VINGTETUNQUATREVINGTDEUX</vt:lpstr>
      <vt:lpstr>CI!VINGTSEPTQUARANTETROIS</vt:lpstr>
      <vt:lpstr>CIQ!VINGTSEPTQUARANTETROIS</vt:lpstr>
      <vt:lpstr>'R6ORINF'!VINGTSEPTQUARANTETROIS</vt:lpstr>
      <vt:lpstr>CI!Zone_d_impression</vt:lpstr>
      <vt:lpstr>CIQ!Zone_d_impression</vt:lpstr>
      <vt:lpstr>CIT!Zone_d_impression</vt:lpstr>
      <vt:lpstr>Q!Zone_d_impression</vt:lpstr>
      <vt:lpstr>Q1ECO!Zone_d_impression</vt:lpstr>
      <vt:lpstr>Q1FISC!Zone_d_impression</vt:lpstr>
      <vt:lpstr>Q1GENE!Zone_d_impression</vt:lpstr>
      <vt:lpstr>Q1ORGA!Zone_d_impression</vt:lpstr>
      <vt:lpstr>Q1SOC!Zone_d_impression</vt:lpstr>
      <vt:lpstr>Q2BA!Zone_d_impression</vt:lpstr>
      <vt:lpstr>Q2HON!Zone_d_impression</vt:lpstr>
      <vt:lpstr>Q2INT!Zone_d_impression</vt:lpstr>
      <vt:lpstr>'Q3 ACCEPT'!Zone_d_impression</vt:lpstr>
      <vt:lpstr>Q3MIS!Zone_d_impression</vt:lpstr>
      <vt:lpstr>'R4CPT'!Zone_d_impression</vt:lpstr>
      <vt:lpstr>'R5ORC'!Zone_d_impression</vt:lpstr>
      <vt:lpstr>'R6INF'!Zone_d_impression</vt:lpstr>
      <vt:lpstr>'R6ORINF'!Zone_d_impression</vt:lpstr>
      <vt:lpstr>'R8MET'!Zone_d_impression</vt:lpstr>
      <vt:lpstr>S10PA!Zone_d_impression</vt:lpstr>
      <vt:lpstr>S20ST!Zone_d_impression</vt:lpstr>
      <vt:lpstr>S21CC!Zone_d_impression</vt:lpstr>
      <vt:lpstr>S21DI!Zone_d_impression</vt:lpstr>
      <vt:lpstr>S22ACT!Zone_d_impression</vt:lpstr>
      <vt:lpstr>S23K!Zone_d_impression</vt:lpstr>
      <vt:lpstr>S24CA!Zone_d_impression</vt:lpstr>
      <vt:lpstr>S25AG!Zone_d_impression</vt:lpstr>
      <vt:lpstr>S26CON!Zone_d_impression</vt:lpstr>
      <vt:lpstr>S3BAU!Zone_d_impression</vt:lpstr>
      <vt:lpstr>S4EMP!Zone_d_impression</vt:lpstr>
      <vt:lpstr>S5ASS!Zone_d_impression</vt:lpstr>
      <vt:lpstr>S6LEA!Zone_d_impression</vt:lpstr>
      <vt:lpstr>S7DEP!Zone_d_impression</vt:lpstr>
      <vt:lpstr>S9ENG!Zone_d_impression</vt:lpstr>
      <vt:lpstr>S9FON!Zone_d_impression</vt:lpstr>
      <vt:lpstr>'T2'!Zone_d_impression</vt:lpstr>
      <vt:lpstr>'T3'!Zone_d_impression</vt:lpstr>
      <vt:lpstr>'U01'!Zone_d_impression</vt:lpstr>
      <vt:lpstr>'U03'!Zone_d_impression</vt:lpstr>
      <vt:lpstr>'U04'!Zone_d_impression</vt:lpstr>
      <vt:lpstr>'U05'!Zone_d_impression</vt:lpstr>
      <vt:lpstr>'U12'!Zone_d_impression</vt:lpstr>
      <vt:lpstr>'U13'!Zone_d_impression</vt:lpstr>
      <vt:lpstr>'U21'!Zone_d_impression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dossier permanent SAS</dc:title>
  <dc:creator>EXPERTS COMPTABLES DE FRANCE</dc:creator>
  <cp:lastModifiedBy>Michel RIBOLLET</cp:lastModifiedBy>
  <cp:lastPrinted>2013-12-05T15:52:04Z</cp:lastPrinted>
  <dcterms:created xsi:type="dcterms:W3CDTF">1999-03-04T14:55:44Z</dcterms:created>
  <dcterms:modified xsi:type="dcterms:W3CDTF">2014-04-23T14:24:00Z</dcterms:modified>
</cp:coreProperties>
</file>